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67" i="1" l="1"/>
  <c r="B197" i="1" l="1"/>
  <c r="A197" i="1"/>
  <c r="L196" i="1"/>
  <c r="J196" i="1"/>
  <c r="I196" i="1"/>
  <c r="H196" i="1"/>
  <c r="G196" i="1"/>
  <c r="F196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G158" i="1" s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G139" i="1" s="1"/>
  <c r="F128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G120" i="1" s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H90" i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G82" i="1" s="1"/>
  <c r="F71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L24" i="1" l="1"/>
  <c r="L62" i="1"/>
  <c r="L101" i="1"/>
  <c r="L139" i="1"/>
  <c r="L178" i="1"/>
  <c r="L43" i="1"/>
  <c r="L82" i="1"/>
  <c r="L120" i="1"/>
  <c r="L158" i="1"/>
  <c r="L197" i="1"/>
  <c r="G178" i="1"/>
  <c r="G197" i="1"/>
  <c r="H24" i="1"/>
  <c r="H43" i="1"/>
  <c r="H62" i="1"/>
  <c r="H82" i="1"/>
  <c r="H101" i="1"/>
  <c r="H120" i="1"/>
  <c r="H139" i="1"/>
  <c r="H158" i="1"/>
  <c r="H178" i="1"/>
  <c r="H197" i="1"/>
  <c r="I24" i="1"/>
  <c r="I43" i="1"/>
  <c r="I62" i="1"/>
  <c r="I82" i="1"/>
  <c r="I101" i="1"/>
  <c r="I120" i="1"/>
  <c r="I139" i="1"/>
  <c r="I158" i="1"/>
  <c r="I178" i="1"/>
  <c r="I197" i="1"/>
  <c r="J24" i="1"/>
  <c r="J43" i="1"/>
  <c r="J62" i="1"/>
  <c r="J82" i="1"/>
  <c r="J101" i="1"/>
  <c r="J120" i="1"/>
  <c r="J139" i="1"/>
  <c r="J158" i="1"/>
  <c r="J198" i="1" s="1"/>
  <c r="J178" i="1"/>
  <c r="J197" i="1"/>
  <c r="F24" i="1"/>
  <c r="F43" i="1"/>
  <c r="F62" i="1"/>
  <c r="F82" i="1"/>
  <c r="F101" i="1"/>
  <c r="F120" i="1"/>
  <c r="F139" i="1"/>
  <c r="F158" i="1"/>
  <c r="F178" i="1"/>
  <c r="F197" i="1"/>
  <c r="L198" i="1" l="1"/>
  <c r="G198" i="1"/>
  <c r="H198" i="1"/>
  <c r="I198" i="1"/>
  <c r="F198" i="1"/>
</calcChain>
</file>

<file path=xl/sharedStrings.xml><?xml version="1.0" encoding="utf-8"?>
<sst xmlns="http://schemas.openxmlformats.org/spreadsheetml/2006/main" count="341" uniqueCount="106">
  <si>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</si>
  <si>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</si>
  <si>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</si>
  <si>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</si>
  <si>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</si>
  <si>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</si>
  <si>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</si>
  <si>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</si>
  <si>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</si>
  <si>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</si>
  <si>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</si>
  <si>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</si>
  <si>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</si>
  <si>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</si>
  <si>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</si>
  <si>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</si>
  <si>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</si>
  <si>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</si>
  <si>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</si>
  <si>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</si>
  <si>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</si>
  <si>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</si>
  <si>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</si>
  <si>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</si>
  <si>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</si>
  <si>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</si>
  <si>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</si>
  <si>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</si>
  <si>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</si>
  <si>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</si>
  <si>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</si>
  <si>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</si>
  <si>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</si>
  <si>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</si>
  <si>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</si>
  <si>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</si>
  <si>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</si>
  <si>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</si>
  <si>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</si>
  <si>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</si>
  <si>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</si>
  <si>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</si>
  <si>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</si>
  <si>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</si>
  <si>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</si>
  <si>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</si>
  <si>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</si>
  <si>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Сыр твердых сортов в нарезке</t>
  </si>
  <si>
    <t>54-1з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</si>
  <si>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</si>
  <si>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</si>
  <si>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</si>
  <si>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</si>
  <si>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</si>
  <si>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</si>
  <si>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Свекла отварная дольками</t>
  </si>
  <si>
    <t>Омлет натуральный</t>
  </si>
  <si>
    <t>54-1о</t>
  </si>
  <si>
    <t>Горошек зеленый</t>
  </si>
  <si>
    <t>54-20з</t>
  </si>
  <si>
    <t>Чай с молоком и сахаром</t>
  </si>
  <si>
    <t>54-4гн</t>
  </si>
  <si>
    <t>Яблоко</t>
  </si>
  <si>
    <t>Макароны отварные</t>
  </si>
  <si>
    <t>54-1г</t>
  </si>
  <si>
    <t>Биточек из курицы</t>
  </si>
  <si>
    <t>54-23м</t>
  </si>
  <si>
    <t>Компот из смеси сухофруктов</t>
  </si>
  <si>
    <t>54-1хн</t>
  </si>
  <si>
    <t>пром</t>
  </si>
  <si>
    <t>Помидор в нарезке</t>
  </si>
  <si>
    <t>54-3з</t>
  </si>
  <si>
    <t>Каша гречневая рассыпчатая</t>
  </si>
  <si>
    <t>54-4</t>
  </si>
  <si>
    <t>Котлета рыбная любительская (минтай)</t>
  </si>
  <si>
    <t>54-14р</t>
  </si>
  <si>
    <t>Кофейный напиток с молоком</t>
  </si>
  <si>
    <t>54-23гн</t>
  </si>
  <si>
    <t>54-28з</t>
  </si>
  <si>
    <t>Плов с курицей</t>
  </si>
  <si>
    <t>54-11м</t>
  </si>
  <si>
    <t>Салат из белокочанной капусты с морковью</t>
  </si>
  <si>
    <t>54-8з</t>
  </si>
  <si>
    <t>Макароны отварные с овощами</t>
  </si>
  <si>
    <t>54-2г</t>
  </si>
  <si>
    <t>Чай с лимоном и сахаром</t>
  </si>
  <si>
    <t>54-3гн</t>
  </si>
  <si>
    <t>Огурец в нарезке</t>
  </si>
  <si>
    <t>54-2з</t>
  </si>
  <si>
    <t>Каша жидкая молочная гречневая</t>
  </si>
  <si>
    <t>54-20к</t>
  </si>
  <si>
    <t>Горошница</t>
  </si>
  <si>
    <t>54-21г</t>
  </si>
  <si>
    <t>соус</t>
  </si>
  <si>
    <t>Перец болгарский в нарезке</t>
  </si>
  <si>
    <t>54-4з</t>
  </si>
  <si>
    <t>Соус белый основной</t>
  </si>
  <si>
    <t>54-2соус</t>
  </si>
  <si>
    <t>Соус сметанный натуральный</t>
  </si>
  <si>
    <t>54-4соус</t>
  </si>
  <si>
    <t>Рыба тушеная в томате с овощами (минтай)</t>
  </si>
  <si>
    <t>54-11р</t>
  </si>
  <si>
    <t>Банан</t>
  </si>
  <si>
    <t>директор</t>
  </si>
  <si>
    <t>К. Т. Бисенгалиев</t>
  </si>
  <si>
    <t>МБОУ "Адамовская СОШ № 1 имени М. И. Шеменева"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</si>
</sst>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105</v>
      </c>
      <c r="D1" s="53"/>
      <c r="E1" s="53"/>
      <c r="F1" s="12" t="s">
        <v>16</v>
      </c>
      <c r="G1" s="2" t="s">
        <v>17</v>
      </c>
      <c r="H1" s="54" t="s">
        <v>103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12.6</v>
      </c>
    </row>
    <row r="7" spans="1:12" ht="15" x14ac:dyDescent="0.25">
      <c r="A7" s="23"/>
      <c r="B7" s="15"/>
      <c r="C7" s="11"/>
      <c r="D7" s="6" t="s">
        <v>26</v>
      </c>
      <c r="E7" s="42" t="s">
        <v>47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48</v>
      </c>
      <c r="L7" s="43">
        <v>6.1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1.7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44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44</v>
      </c>
      <c r="L10" s="43">
        <v>39</v>
      </c>
    </row>
    <row r="11" spans="1:12" ht="15" x14ac:dyDescent="0.25">
      <c r="A11" s="23"/>
      <c r="B11" s="15"/>
      <c r="C11" s="11"/>
      <c r="D11" s="6" t="s">
        <v>23</v>
      </c>
      <c r="E11" s="42" t="s">
        <v>46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44</v>
      </c>
      <c r="L11" s="43">
        <v>1.3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63.199999999999996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63.199999999999996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15.2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14.1</v>
      </c>
      <c r="H26" s="43">
        <v>5.8</v>
      </c>
      <c r="I26" s="43">
        <v>4.4000000000000004</v>
      </c>
      <c r="J26" s="43">
        <v>126.4</v>
      </c>
      <c r="K26" s="44" t="s">
        <v>52</v>
      </c>
      <c r="L26" s="43">
        <v>30.1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54</v>
      </c>
      <c r="L27" s="43">
        <v>6.2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44</v>
      </c>
      <c r="L28" s="43">
        <v>1.25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46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44</v>
      </c>
      <c r="L30" s="43">
        <v>0.83</v>
      </c>
    </row>
    <row r="31" spans="1:12" ht="15" x14ac:dyDescent="0.25">
      <c r="A31" s="14"/>
      <c r="B31" s="15"/>
      <c r="C31" s="11"/>
      <c r="D31" s="6" t="s">
        <v>26</v>
      </c>
      <c r="E31" s="42" t="s">
        <v>55</v>
      </c>
      <c r="F31" s="43">
        <v>60</v>
      </c>
      <c r="G31" s="43">
        <v>0.9</v>
      </c>
      <c r="H31" s="43">
        <v>0.1</v>
      </c>
      <c r="I31" s="43">
        <v>5.2</v>
      </c>
      <c r="J31" s="43">
        <v>25.2</v>
      </c>
      <c r="K31" s="44" t="s">
        <v>44</v>
      </c>
      <c r="L31" s="43">
        <v>3.7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15.099999999999998</v>
      </c>
      <c r="I32" s="19">
        <f t="shared" ref="I32" si="8">SUM(I25:I31)</f>
        <v>59.2</v>
      </c>
      <c r="J32" s="19">
        <f t="shared" ref="J32:L32" si="9">SUM(J25:J31)</f>
        <v>475.60000000000008</v>
      </c>
      <c r="K32" s="25"/>
      <c r="L32" s="19">
        <f t="shared" si="9"/>
        <v>57.28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25.699999999999996</v>
      </c>
      <c r="H43" s="32">
        <f t="shared" ref="H43" si="15">H32+H42</f>
        <v>15.099999999999998</v>
      </c>
      <c r="I43" s="32">
        <f t="shared" ref="I43" si="16">I32+I42</f>
        <v>59.2</v>
      </c>
      <c r="J43" s="32">
        <f t="shared" ref="J43:L43" si="17">J32+J42</f>
        <v>475.60000000000008</v>
      </c>
      <c r="K43" s="32"/>
      <c r="L43" s="32">
        <f t="shared" si="17"/>
        <v>57.28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12.7</v>
      </c>
      <c r="H44" s="40">
        <v>18</v>
      </c>
      <c r="I44" s="40">
        <v>3.2</v>
      </c>
      <c r="J44" s="40">
        <v>225.5</v>
      </c>
      <c r="K44" s="41" t="s">
        <v>57</v>
      </c>
      <c r="L44" s="40">
        <v>29.5</v>
      </c>
    </row>
    <row r="45" spans="1:12" ht="15" x14ac:dyDescent="0.25">
      <c r="A45" s="23"/>
      <c r="B45" s="15"/>
      <c r="C45" s="11"/>
      <c r="D45" s="6" t="s">
        <v>26</v>
      </c>
      <c r="E45" s="42" t="s">
        <v>58</v>
      </c>
      <c r="F45" s="43">
        <v>20</v>
      </c>
      <c r="G45" s="43">
        <v>0.6</v>
      </c>
      <c r="H45" s="43">
        <v>0</v>
      </c>
      <c r="I45" s="43">
        <v>1.2</v>
      </c>
      <c r="J45" s="43">
        <v>7.4</v>
      </c>
      <c r="K45" s="44" t="s">
        <v>59</v>
      </c>
      <c r="L45" s="43">
        <v>5.8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61</v>
      </c>
      <c r="L46" s="43">
        <v>3.5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44</v>
      </c>
      <c r="L47" s="43">
        <v>2.25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44</v>
      </c>
      <c r="L48" s="43">
        <v>14.2</v>
      </c>
    </row>
    <row r="49" spans="1:12" ht="15" x14ac:dyDescent="0.25">
      <c r="A49" s="23"/>
      <c r="B49" s="15"/>
      <c r="C49" s="11"/>
      <c r="D49" s="6" t="s">
        <v>23</v>
      </c>
      <c r="E49" s="42" t="s">
        <v>46</v>
      </c>
      <c r="F49" s="43">
        <v>25</v>
      </c>
      <c r="G49" s="43">
        <v>1.7</v>
      </c>
      <c r="H49" s="43">
        <v>0.3</v>
      </c>
      <c r="I49" s="43">
        <v>8.4</v>
      </c>
      <c r="J49" s="43">
        <v>42.7</v>
      </c>
      <c r="K49" s="44" t="s">
        <v>44</v>
      </c>
      <c r="L49" s="43">
        <v>1.4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20.499999999999996</v>
      </c>
      <c r="H51" s="19">
        <f t="shared" ref="H51" si="19">SUM(H44:H50)</f>
        <v>20.3</v>
      </c>
      <c r="I51" s="19">
        <f t="shared" ref="I51" si="20">SUM(I44:I50)</f>
        <v>55.300000000000004</v>
      </c>
      <c r="J51" s="19">
        <f t="shared" ref="J51:L51" si="21">SUM(J44:J50)</f>
        <v>485.3</v>
      </c>
      <c r="K51" s="25"/>
      <c r="L51" s="19">
        <f t="shared" si="21"/>
        <v>56.65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20.499999999999996</v>
      </c>
      <c r="H62" s="32">
        <f t="shared" ref="H62" si="27">H51+H61</f>
        <v>20.3</v>
      </c>
      <c r="I62" s="32">
        <f t="shared" ref="I62" si="28">I51+I61</f>
        <v>55.300000000000004</v>
      </c>
      <c r="J62" s="32">
        <f t="shared" ref="J62:L62" si="29">J51+J61</f>
        <v>485.3</v>
      </c>
      <c r="K62" s="32"/>
      <c r="L62" s="32">
        <f t="shared" si="29"/>
        <v>56.65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64</v>
      </c>
      <c r="L63" s="40">
        <v>12.6</v>
      </c>
    </row>
    <row r="64" spans="1:12" ht="15" x14ac:dyDescent="0.25">
      <c r="A64" s="23"/>
      <c r="B64" s="15"/>
      <c r="C64" s="11"/>
      <c r="D64" s="6" t="s">
        <v>21</v>
      </c>
      <c r="E64" s="42" t="s">
        <v>65</v>
      </c>
      <c r="F64" s="43">
        <v>90</v>
      </c>
      <c r="G64" s="43">
        <v>17.2</v>
      </c>
      <c r="H64" s="43">
        <v>3.9</v>
      </c>
      <c r="I64" s="43">
        <v>12</v>
      </c>
      <c r="J64" s="43">
        <v>151.80000000000001</v>
      </c>
      <c r="K64" s="44" t="s">
        <v>66</v>
      </c>
      <c r="L64" s="43">
        <v>31.1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68</v>
      </c>
      <c r="L65" s="43">
        <v>5.5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44</v>
      </c>
      <c r="L66" s="43">
        <v>2.25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93</v>
      </c>
      <c r="E68" s="42" t="s">
        <v>96</v>
      </c>
      <c r="F68" s="43">
        <v>20</v>
      </c>
      <c r="G68" s="43">
        <v>0.5</v>
      </c>
      <c r="H68" s="43">
        <v>0.8</v>
      </c>
      <c r="I68" s="43">
        <v>0.9</v>
      </c>
      <c r="J68" s="43">
        <v>12.5</v>
      </c>
      <c r="K68" s="44" t="s">
        <v>97</v>
      </c>
      <c r="L68" s="43">
        <v>2.1</v>
      </c>
    </row>
    <row r="69" spans="1:12" ht="15" x14ac:dyDescent="0.25">
      <c r="A69" s="23"/>
      <c r="B69" s="15"/>
      <c r="C69" s="11"/>
      <c r="D69" s="6" t="s">
        <v>23</v>
      </c>
      <c r="E69" s="42" t="s">
        <v>46</v>
      </c>
      <c r="F69" s="43">
        <v>35</v>
      </c>
      <c r="G69" s="43">
        <v>2.2999999999999998</v>
      </c>
      <c r="H69" s="43">
        <v>0.4</v>
      </c>
      <c r="I69" s="43">
        <v>11.7</v>
      </c>
      <c r="J69" s="43">
        <v>59.8</v>
      </c>
      <c r="K69" s="44" t="s">
        <v>69</v>
      </c>
      <c r="L69" s="43">
        <v>1.4</v>
      </c>
    </row>
    <row r="70" spans="1:12" ht="15" x14ac:dyDescent="0.25">
      <c r="A70" s="23"/>
      <c r="B70" s="15"/>
      <c r="C70" s="11"/>
      <c r="D70" s="6" t="s">
        <v>26</v>
      </c>
      <c r="E70" s="42" t="s">
        <v>70</v>
      </c>
      <c r="F70" s="42">
        <v>60</v>
      </c>
      <c r="G70" s="42">
        <v>0.7</v>
      </c>
      <c r="H70" s="42">
        <v>0.1</v>
      </c>
      <c r="I70" s="42">
        <v>2.2999999999999998</v>
      </c>
      <c r="J70" s="42">
        <v>12.8</v>
      </c>
      <c r="K70" s="42" t="s">
        <v>71</v>
      </c>
      <c r="L70" s="42">
        <v>9.9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615</v>
      </c>
      <c r="G71" s="19">
        <f>SUM(G63:G70)</f>
        <v>31.1</v>
      </c>
      <c r="H71" s="19">
        <f>SUM(H63:H70)</f>
        <v>10.600000000000001</v>
      </c>
      <c r="I71" s="19">
        <f>SUM(I63:I70)</f>
        <v>109</v>
      </c>
      <c r="J71" s="19">
        <f>SUM(J63:J70)</f>
        <v>655.29999999999995</v>
      </c>
      <c r="K71" s="25"/>
      <c r="L71" s="19">
        <f>SUM(L63:L70)</f>
        <v>64.850000000000009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x14ac:dyDescent="0.2">
      <c r="A82" s="29">
        <f>A63</f>
        <v>1</v>
      </c>
      <c r="B82" s="30">
        <f>B63</f>
        <v>4</v>
      </c>
      <c r="C82" s="55" t="s">
        <v>4</v>
      </c>
      <c r="D82" s="56"/>
      <c r="E82" s="31"/>
      <c r="F82" s="32">
        <f>F71+F81</f>
        <v>615</v>
      </c>
      <c r="G82" s="32">
        <f t="shared" ref="G82" si="34">G71+G81</f>
        <v>31.1</v>
      </c>
      <c r="H82" s="32">
        <f t="shared" ref="H82" si="35">H71+H81</f>
        <v>10.600000000000001</v>
      </c>
      <c r="I82" s="32">
        <f t="shared" ref="I82" si="36">I71+I81</f>
        <v>109</v>
      </c>
      <c r="J82" s="32">
        <f t="shared" ref="J82:L82" si="37">J71+J81</f>
        <v>655.29999999999995</v>
      </c>
      <c r="K82" s="32"/>
      <c r="L82" s="32">
        <f t="shared" si="37"/>
        <v>64.850000000000009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72</v>
      </c>
      <c r="F83" s="40">
        <v>150</v>
      </c>
      <c r="G83" s="40">
        <v>8.1999999999999993</v>
      </c>
      <c r="H83" s="40">
        <v>6.3</v>
      </c>
      <c r="I83" s="40">
        <v>35.9</v>
      </c>
      <c r="J83" s="40">
        <v>233.7</v>
      </c>
      <c r="K83" s="41" t="s">
        <v>73</v>
      </c>
      <c r="L83" s="40">
        <v>15.1</v>
      </c>
    </row>
    <row r="84" spans="1:12" ht="15" x14ac:dyDescent="0.25">
      <c r="A84" s="23"/>
      <c r="B84" s="15"/>
      <c r="C84" s="11"/>
      <c r="D84" s="6" t="s">
        <v>21</v>
      </c>
      <c r="E84" s="42" t="s">
        <v>74</v>
      </c>
      <c r="F84" s="43">
        <v>100</v>
      </c>
      <c r="G84" s="43">
        <v>12.8</v>
      </c>
      <c r="H84" s="43">
        <v>4.0999999999999996</v>
      </c>
      <c r="I84" s="43">
        <v>6.1</v>
      </c>
      <c r="J84" s="43">
        <v>112.3</v>
      </c>
      <c r="K84" s="44" t="s">
        <v>75</v>
      </c>
      <c r="L84" s="43">
        <v>32.07</v>
      </c>
    </row>
    <row r="85" spans="1:12" ht="15" x14ac:dyDescent="0.25">
      <c r="A85" s="23"/>
      <c r="B85" s="15"/>
      <c r="C85" s="11"/>
      <c r="D85" s="7" t="s">
        <v>22</v>
      </c>
      <c r="E85" s="42" t="s">
        <v>76</v>
      </c>
      <c r="F85" s="43">
        <v>200</v>
      </c>
      <c r="G85" s="43">
        <v>3.9</v>
      </c>
      <c r="H85" s="43">
        <v>2.9</v>
      </c>
      <c r="I85" s="43">
        <v>11.2</v>
      </c>
      <c r="J85" s="43">
        <v>86</v>
      </c>
      <c r="K85" s="44" t="s">
        <v>77</v>
      </c>
      <c r="L85" s="43">
        <v>6.2</v>
      </c>
    </row>
    <row r="86" spans="1:12" ht="15" x14ac:dyDescent="0.25">
      <c r="A86" s="23"/>
      <c r="B86" s="15"/>
      <c r="C86" s="11"/>
      <c r="D86" s="7" t="s">
        <v>23</v>
      </c>
      <c r="E86" s="42" t="s">
        <v>43</v>
      </c>
      <c r="F86" s="43">
        <v>30</v>
      </c>
      <c r="G86" s="43">
        <v>2.2999999999999998</v>
      </c>
      <c r="H86" s="43">
        <v>0.2</v>
      </c>
      <c r="I86" s="43">
        <v>14.8</v>
      </c>
      <c r="J86" s="43">
        <v>70.3</v>
      </c>
      <c r="K86" s="44" t="s">
        <v>44</v>
      </c>
      <c r="L86" s="43">
        <v>1.5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23</v>
      </c>
      <c r="E88" s="42" t="s">
        <v>46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44</v>
      </c>
      <c r="L88" s="43">
        <v>1.1000000000000001</v>
      </c>
    </row>
    <row r="89" spans="1:12" ht="15" x14ac:dyDescent="0.25">
      <c r="A89" s="23"/>
      <c r="B89" s="15"/>
      <c r="C89" s="11"/>
      <c r="D89" s="6" t="s">
        <v>26</v>
      </c>
      <c r="E89" s="42" t="s">
        <v>55</v>
      </c>
      <c r="F89" s="43">
        <v>60</v>
      </c>
      <c r="G89" s="43">
        <v>0.9</v>
      </c>
      <c r="H89" s="43">
        <v>0.1</v>
      </c>
      <c r="I89" s="43">
        <v>5.2</v>
      </c>
      <c r="J89" s="43">
        <v>25.2</v>
      </c>
      <c r="K89" s="44" t="s">
        <v>78</v>
      </c>
      <c r="L89" s="43">
        <v>3.7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560</v>
      </c>
      <c r="G90" s="19">
        <f t="shared" ref="G90" si="38">SUM(G83:G89)</f>
        <v>29.4</v>
      </c>
      <c r="H90" s="19">
        <f t="shared" ref="H90" si="39">SUM(H83:H89)</f>
        <v>13.799999999999997</v>
      </c>
      <c r="I90" s="19">
        <f t="shared" ref="I90" si="40">SUM(I83:I89)</f>
        <v>79.900000000000006</v>
      </c>
      <c r="J90" s="19">
        <f t="shared" ref="J90:L90" si="41">SUM(J83:J89)</f>
        <v>561.70000000000005</v>
      </c>
      <c r="K90" s="25"/>
      <c r="L90" s="19">
        <f t="shared" si="41"/>
        <v>59.670000000000009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19">
        <f t="shared" si="45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5" t="s">
        <v>4</v>
      </c>
      <c r="D101" s="56"/>
      <c r="E101" s="31"/>
      <c r="F101" s="32">
        <f>F90+F100</f>
        <v>560</v>
      </c>
      <c r="G101" s="32">
        <f t="shared" ref="G101" si="46">G90+G100</f>
        <v>29.4</v>
      </c>
      <c r="H101" s="32">
        <f t="shared" ref="H101" si="47">H90+H100</f>
        <v>13.799999999999997</v>
      </c>
      <c r="I101" s="32">
        <f t="shared" ref="I101" si="48">I90+I100</f>
        <v>79.900000000000006</v>
      </c>
      <c r="J101" s="32">
        <f t="shared" ref="J101:L101" si="49">J90+J100</f>
        <v>561.70000000000005</v>
      </c>
      <c r="K101" s="32"/>
      <c r="L101" s="32">
        <f t="shared" si="49"/>
        <v>59.670000000000009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79</v>
      </c>
      <c r="F102" s="40">
        <v>200</v>
      </c>
      <c r="G102" s="40">
        <v>15.3</v>
      </c>
      <c r="H102" s="40">
        <v>14.7</v>
      </c>
      <c r="I102" s="40">
        <v>38.6</v>
      </c>
      <c r="J102" s="40">
        <v>348.2</v>
      </c>
      <c r="K102" s="41" t="s">
        <v>80</v>
      </c>
      <c r="L102" s="40">
        <v>46.9</v>
      </c>
    </row>
    <row r="103" spans="1:12" ht="15" x14ac:dyDescent="0.25">
      <c r="A103" s="23"/>
      <c r="B103" s="15"/>
      <c r="C103" s="11"/>
      <c r="D103" s="6" t="s">
        <v>26</v>
      </c>
      <c r="E103" s="42" t="s">
        <v>81</v>
      </c>
      <c r="F103" s="43">
        <v>60</v>
      </c>
      <c r="G103" s="43">
        <v>1</v>
      </c>
      <c r="H103" s="43">
        <v>6.1</v>
      </c>
      <c r="I103" s="43">
        <v>5.8</v>
      </c>
      <c r="J103" s="43">
        <v>81.5</v>
      </c>
      <c r="K103" s="44" t="s">
        <v>82</v>
      </c>
      <c r="L103" s="43">
        <v>5.7</v>
      </c>
    </row>
    <row r="104" spans="1:12" ht="15" x14ac:dyDescent="0.25">
      <c r="A104" s="23"/>
      <c r="B104" s="15"/>
      <c r="C104" s="11"/>
      <c r="D104" s="7" t="s">
        <v>22</v>
      </c>
      <c r="E104" s="42" t="s">
        <v>53</v>
      </c>
      <c r="F104" s="43">
        <v>200</v>
      </c>
      <c r="G104" s="43">
        <v>4.7</v>
      </c>
      <c r="H104" s="43">
        <v>3.5</v>
      </c>
      <c r="I104" s="43">
        <v>12.5</v>
      </c>
      <c r="J104" s="43">
        <v>100.4</v>
      </c>
      <c r="K104" s="44" t="s">
        <v>54</v>
      </c>
      <c r="L104" s="43">
        <v>6.2</v>
      </c>
    </row>
    <row r="105" spans="1:12" ht="15" x14ac:dyDescent="0.25">
      <c r="A105" s="23"/>
      <c r="B105" s="15"/>
      <c r="C105" s="11"/>
      <c r="D105" s="7" t="s">
        <v>23</v>
      </c>
      <c r="E105" s="42" t="s">
        <v>43</v>
      </c>
      <c r="F105" s="43">
        <v>20</v>
      </c>
      <c r="G105" s="43">
        <v>1.5</v>
      </c>
      <c r="H105" s="43">
        <v>0.2</v>
      </c>
      <c r="I105" s="43">
        <v>9.8000000000000007</v>
      </c>
      <c r="J105" s="43">
        <v>46.9</v>
      </c>
      <c r="K105" s="44" t="s">
        <v>44</v>
      </c>
      <c r="L105" s="43">
        <v>1</v>
      </c>
    </row>
    <row r="106" spans="1:12" ht="15" x14ac:dyDescent="0.25">
      <c r="A106" s="23"/>
      <c r="B106" s="15"/>
      <c r="C106" s="11"/>
      <c r="D106" s="7" t="s">
        <v>24</v>
      </c>
      <c r="E106" s="42" t="s">
        <v>45</v>
      </c>
      <c r="F106" s="43">
        <v>100</v>
      </c>
      <c r="G106" s="43">
        <v>0.8</v>
      </c>
      <c r="H106" s="43">
        <v>0.2</v>
      </c>
      <c r="I106" s="43">
        <v>7.5</v>
      </c>
      <c r="J106" s="43">
        <v>35</v>
      </c>
      <c r="K106" s="44" t="s">
        <v>44</v>
      </c>
      <c r="L106" s="43">
        <v>13</v>
      </c>
    </row>
    <row r="107" spans="1:12" ht="15" x14ac:dyDescent="0.25">
      <c r="A107" s="23"/>
      <c r="B107" s="15"/>
      <c r="C107" s="11"/>
      <c r="D107" s="6" t="s">
        <v>23</v>
      </c>
      <c r="E107" s="42" t="s">
        <v>46</v>
      </c>
      <c r="F107" s="43">
        <v>20</v>
      </c>
      <c r="G107" s="43">
        <v>1.3</v>
      </c>
      <c r="H107" s="43">
        <v>0.2</v>
      </c>
      <c r="I107" s="43">
        <v>6.7</v>
      </c>
      <c r="J107" s="43">
        <v>34.200000000000003</v>
      </c>
      <c r="K107" s="44" t="s">
        <v>44</v>
      </c>
      <c r="L107" s="43">
        <v>1.1000000000000001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600</v>
      </c>
      <c r="G109" s="19">
        <f t="shared" ref="G109:J109" si="50">SUM(G102:G108)</f>
        <v>24.6</v>
      </c>
      <c r="H109" s="19">
        <f t="shared" si="50"/>
        <v>24.899999999999995</v>
      </c>
      <c r="I109" s="19">
        <f t="shared" si="50"/>
        <v>80.900000000000006</v>
      </c>
      <c r="J109" s="19">
        <f t="shared" si="50"/>
        <v>646.20000000000005</v>
      </c>
      <c r="K109" s="25"/>
      <c r="L109" s="19">
        <f t="shared" ref="L109" si="51">SUM(L102:L108)</f>
        <v>73.900000000000006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19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5" t="s">
        <v>4</v>
      </c>
      <c r="D120" s="56"/>
      <c r="E120" s="31"/>
      <c r="F120" s="32">
        <f>F109+F119</f>
        <v>600</v>
      </c>
      <c r="G120" s="32">
        <f t="shared" ref="G120" si="54">G109+G119</f>
        <v>24.6</v>
      </c>
      <c r="H120" s="32">
        <f t="shared" ref="H120" si="55">H109+H119</f>
        <v>24.899999999999995</v>
      </c>
      <c r="I120" s="32">
        <f t="shared" ref="I120" si="56">I109+I119</f>
        <v>80.900000000000006</v>
      </c>
      <c r="J120" s="32">
        <f t="shared" ref="J120:L120" si="57">J109+J119</f>
        <v>646.20000000000005</v>
      </c>
      <c r="K120" s="32"/>
      <c r="L120" s="32">
        <f t="shared" si="57"/>
        <v>73.900000000000006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150</v>
      </c>
      <c r="G121" s="40">
        <v>4.7</v>
      </c>
      <c r="H121" s="40">
        <v>6.2</v>
      </c>
      <c r="I121" s="40">
        <v>26.5</v>
      </c>
      <c r="J121" s="40">
        <v>180.7</v>
      </c>
      <c r="K121" s="41" t="s">
        <v>84</v>
      </c>
      <c r="L121" s="40">
        <v>17.03</v>
      </c>
    </row>
    <row r="122" spans="1:12" ht="15" x14ac:dyDescent="0.25">
      <c r="A122" s="14"/>
      <c r="B122" s="15"/>
      <c r="C122" s="11"/>
      <c r="D122" s="6" t="s">
        <v>21</v>
      </c>
      <c r="E122" s="42" t="s">
        <v>51</v>
      </c>
      <c r="F122" s="43">
        <v>100</v>
      </c>
      <c r="G122" s="43">
        <v>14.1</v>
      </c>
      <c r="H122" s="43">
        <v>5.8</v>
      </c>
      <c r="I122" s="43">
        <v>4.4000000000000004</v>
      </c>
      <c r="J122" s="43">
        <v>126.4</v>
      </c>
      <c r="K122" s="44" t="s">
        <v>52</v>
      </c>
      <c r="L122" s="43">
        <v>30.1</v>
      </c>
    </row>
    <row r="123" spans="1:12" ht="15" x14ac:dyDescent="0.25">
      <c r="A123" s="14"/>
      <c r="B123" s="15"/>
      <c r="C123" s="11"/>
      <c r="D123" s="7" t="s">
        <v>22</v>
      </c>
      <c r="E123" s="42" t="s">
        <v>85</v>
      </c>
      <c r="F123" s="43">
        <v>200</v>
      </c>
      <c r="G123" s="43">
        <v>0.2</v>
      </c>
      <c r="H123" s="43">
        <v>0.1</v>
      </c>
      <c r="I123" s="43">
        <v>6.6</v>
      </c>
      <c r="J123" s="43">
        <v>27.9</v>
      </c>
      <c r="K123" s="44" t="s">
        <v>86</v>
      </c>
      <c r="L123" s="43">
        <v>2.7</v>
      </c>
    </row>
    <row r="124" spans="1:12" ht="15" x14ac:dyDescent="0.25">
      <c r="A124" s="14"/>
      <c r="B124" s="15"/>
      <c r="C124" s="11"/>
      <c r="D124" s="7" t="s">
        <v>23</v>
      </c>
      <c r="E124" s="42" t="s">
        <v>43</v>
      </c>
      <c r="F124" s="43">
        <v>45</v>
      </c>
      <c r="G124" s="43">
        <v>3.4</v>
      </c>
      <c r="H124" s="43">
        <v>0.4</v>
      </c>
      <c r="I124" s="43">
        <v>22.1</v>
      </c>
      <c r="J124" s="43">
        <v>105.5</v>
      </c>
      <c r="K124" s="44" t="s">
        <v>44</v>
      </c>
      <c r="L124" s="43">
        <v>2.5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 t="s">
        <v>23</v>
      </c>
      <c r="E126" s="42" t="s">
        <v>46</v>
      </c>
      <c r="F126" s="43">
        <v>25</v>
      </c>
      <c r="G126" s="43">
        <v>1.7</v>
      </c>
      <c r="H126" s="43">
        <v>0.3</v>
      </c>
      <c r="I126" s="43">
        <v>8.4</v>
      </c>
      <c r="J126" s="43">
        <v>42.7</v>
      </c>
      <c r="K126" s="44" t="s">
        <v>44</v>
      </c>
      <c r="L126" s="43">
        <v>1.3</v>
      </c>
    </row>
    <row r="127" spans="1:12" ht="15" x14ac:dyDescent="0.25">
      <c r="A127" s="14"/>
      <c r="B127" s="15"/>
      <c r="C127" s="11"/>
      <c r="D127" s="6" t="s">
        <v>26</v>
      </c>
      <c r="E127" s="42" t="s">
        <v>87</v>
      </c>
      <c r="F127" s="43">
        <v>60</v>
      </c>
      <c r="G127" s="43">
        <v>0.5</v>
      </c>
      <c r="H127" s="43">
        <v>0.1</v>
      </c>
      <c r="I127" s="43">
        <v>1.5</v>
      </c>
      <c r="J127" s="43">
        <v>8.5</v>
      </c>
      <c r="K127" s="44" t="s">
        <v>88</v>
      </c>
      <c r="L127" s="43">
        <v>5.0999999999999996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580</v>
      </c>
      <c r="G128" s="19">
        <f>SUM(G121:G127)</f>
        <v>24.599999999999998</v>
      </c>
      <c r="H128" s="19">
        <f>SUM(H121:H127)</f>
        <v>12.9</v>
      </c>
      <c r="I128" s="19">
        <f>SUM(I121:I127)</f>
        <v>69.5</v>
      </c>
      <c r="J128" s="19">
        <f>SUM(J121:J127)</f>
        <v>491.7</v>
      </c>
      <c r="K128" s="25"/>
      <c r="L128" s="19">
        <f>SUM(L121:L127)</f>
        <v>58.730000000000004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5" t="s">
        <v>4</v>
      </c>
      <c r="D139" s="56"/>
      <c r="E139" s="31"/>
      <c r="F139" s="32">
        <f>F128+F138</f>
        <v>580</v>
      </c>
      <c r="G139" s="32">
        <f t="shared" ref="G139" si="60">G128+G138</f>
        <v>24.599999999999998</v>
      </c>
      <c r="H139" s="32">
        <f t="shared" ref="H139" si="61">H128+H138</f>
        <v>12.9</v>
      </c>
      <c r="I139" s="32">
        <f t="shared" ref="I139" si="62">I128+I138</f>
        <v>69.5</v>
      </c>
      <c r="J139" s="32">
        <f t="shared" ref="J139:L139" si="63">J128+J138</f>
        <v>491.7</v>
      </c>
      <c r="K139" s="32"/>
      <c r="L139" s="32">
        <f t="shared" si="63"/>
        <v>58.730000000000004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89</v>
      </c>
      <c r="F140" s="40">
        <v>200</v>
      </c>
      <c r="G140" s="40">
        <v>7.1</v>
      </c>
      <c r="H140" s="40">
        <v>5.8</v>
      </c>
      <c r="I140" s="40">
        <v>26.7</v>
      </c>
      <c r="J140" s="40">
        <v>187.3</v>
      </c>
      <c r="K140" s="41" t="s">
        <v>90</v>
      </c>
      <c r="L140" s="40">
        <v>18.02</v>
      </c>
    </row>
    <row r="141" spans="1:12" ht="15" x14ac:dyDescent="0.25">
      <c r="A141" s="23"/>
      <c r="B141" s="15"/>
      <c r="C141" s="11"/>
      <c r="D141" s="6" t="s">
        <v>26</v>
      </c>
      <c r="E141" s="42" t="s">
        <v>47</v>
      </c>
      <c r="F141" s="43">
        <v>15</v>
      </c>
      <c r="G141" s="43">
        <v>3.5</v>
      </c>
      <c r="H141" s="43">
        <v>4.4000000000000004</v>
      </c>
      <c r="I141" s="43">
        <v>0</v>
      </c>
      <c r="J141" s="43">
        <v>53.7</v>
      </c>
      <c r="K141" s="44" t="s">
        <v>48</v>
      </c>
      <c r="L141" s="43">
        <v>8.6999999999999993</v>
      </c>
    </row>
    <row r="142" spans="1:12" ht="15" x14ac:dyDescent="0.25">
      <c r="A142" s="23"/>
      <c r="B142" s="15"/>
      <c r="C142" s="11"/>
      <c r="D142" s="7" t="s">
        <v>22</v>
      </c>
      <c r="E142" s="42" t="s">
        <v>76</v>
      </c>
      <c r="F142" s="43">
        <v>200</v>
      </c>
      <c r="G142" s="43">
        <v>3.9</v>
      </c>
      <c r="H142" s="43">
        <v>2.9</v>
      </c>
      <c r="I142" s="43">
        <v>11.2</v>
      </c>
      <c r="J142" s="43">
        <v>86</v>
      </c>
      <c r="K142" s="44" t="s">
        <v>77</v>
      </c>
      <c r="L142" s="43">
        <v>6.2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43</v>
      </c>
      <c r="F143" s="43">
        <v>45</v>
      </c>
      <c r="G143" s="43">
        <v>3.4</v>
      </c>
      <c r="H143" s="43">
        <v>0.4</v>
      </c>
      <c r="I143" s="43">
        <v>22.1</v>
      </c>
      <c r="J143" s="43">
        <v>105.5</v>
      </c>
      <c r="K143" s="44" t="s">
        <v>44</v>
      </c>
      <c r="L143" s="43">
        <v>2.25</v>
      </c>
    </row>
    <row r="144" spans="1:12" ht="15" x14ac:dyDescent="0.25">
      <c r="A144" s="23"/>
      <c r="B144" s="15"/>
      <c r="C144" s="11"/>
      <c r="D144" s="7" t="s">
        <v>24</v>
      </c>
      <c r="E144" s="42" t="s">
        <v>62</v>
      </c>
      <c r="F144" s="43">
        <v>120</v>
      </c>
      <c r="G144" s="43">
        <v>0.5</v>
      </c>
      <c r="H144" s="43">
        <v>0.5</v>
      </c>
      <c r="I144" s="43">
        <v>11.8</v>
      </c>
      <c r="J144" s="43">
        <v>53.3</v>
      </c>
      <c r="K144" s="44" t="s">
        <v>44</v>
      </c>
      <c r="L144" s="43">
        <v>15.2</v>
      </c>
    </row>
    <row r="145" spans="1:12" ht="15" x14ac:dyDescent="0.25">
      <c r="A145" s="23"/>
      <c r="B145" s="15"/>
      <c r="C145" s="11"/>
      <c r="D145" s="6" t="s">
        <v>23</v>
      </c>
      <c r="E145" s="42" t="s">
        <v>46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">
        <v>44</v>
      </c>
      <c r="L145" s="43">
        <v>1.4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605</v>
      </c>
      <c r="G147" s="19">
        <f t="shared" ref="G147:J147" si="64">SUM(G140:G146)</f>
        <v>20.099999999999998</v>
      </c>
      <c r="H147" s="19">
        <f t="shared" si="64"/>
        <v>14.3</v>
      </c>
      <c r="I147" s="19">
        <f t="shared" si="64"/>
        <v>80.2</v>
      </c>
      <c r="J147" s="19">
        <f t="shared" si="64"/>
        <v>528.5</v>
      </c>
      <c r="K147" s="25"/>
      <c r="L147" s="19">
        <f t="shared" ref="L147" si="65">SUM(L140:L146)</f>
        <v>51.77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6">SUM(G148:G156)</f>
        <v>0</v>
      </c>
      <c r="H157" s="19">
        <f t="shared" si="66"/>
        <v>0</v>
      </c>
      <c r="I157" s="19">
        <f t="shared" si="66"/>
        <v>0</v>
      </c>
      <c r="J157" s="19">
        <f t="shared" si="66"/>
        <v>0</v>
      </c>
      <c r="K157" s="25"/>
      <c r="L157" s="19">
        <f t="shared" ref="L157" si="67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5" t="s">
        <v>4</v>
      </c>
      <c r="D158" s="56"/>
      <c r="E158" s="31"/>
      <c r="F158" s="32">
        <f>F147+F157</f>
        <v>605</v>
      </c>
      <c r="G158" s="32">
        <f t="shared" ref="G158" si="68">G147+G157</f>
        <v>20.099999999999998</v>
      </c>
      <c r="H158" s="32">
        <f t="shared" ref="H158" si="69">H147+H157</f>
        <v>14.3</v>
      </c>
      <c r="I158" s="32">
        <f t="shared" ref="I158" si="70">I147+I157</f>
        <v>80.2</v>
      </c>
      <c r="J158" s="32">
        <f t="shared" ref="J158:L158" si="71">J147+J157</f>
        <v>528.5</v>
      </c>
      <c r="K158" s="32"/>
      <c r="L158" s="32">
        <f t="shared" si="71"/>
        <v>51.77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91</v>
      </c>
      <c r="F159" s="40">
        <v>150</v>
      </c>
      <c r="G159" s="40">
        <v>14.5</v>
      </c>
      <c r="H159" s="40">
        <v>1.3</v>
      </c>
      <c r="I159" s="40">
        <v>33.799999999999997</v>
      </c>
      <c r="J159" s="40">
        <v>204.8</v>
      </c>
      <c r="K159" s="41" t="s">
        <v>92</v>
      </c>
      <c r="L159" s="40">
        <v>12.6</v>
      </c>
    </row>
    <row r="160" spans="1:12" ht="15" x14ac:dyDescent="0.25">
      <c r="A160" s="23"/>
      <c r="B160" s="15"/>
      <c r="C160" s="11"/>
      <c r="D160" s="6" t="s">
        <v>21</v>
      </c>
      <c r="E160" s="42" t="s">
        <v>65</v>
      </c>
      <c r="F160" s="43">
        <v>90</v>
      </c>
      <c r="G160" s="43">
        <v>17.2</v>
      </c>
      <c r="H160" s="43">
        <v>3.9</v>
      </c>
      <c r="I160" s="43">
        <v>12</v>
      </c>
      <c r="J160" s="43">
        <v>151.80000000000001</v>
      </c>
      <c r="K160" s="44" t="s">
        <v>66</v>
      </c>
      <c r="L160" s="43">
        <v>31.1</v>
      </c>
    </row>
    <row r="161" spans="1:12" ht="15" x14ac:dyDescent="0.25">
      <c r="A161" s="23"/>
      <c r="B161" s="15"/>
      <c r="C161" s="11"/>
      <c r="D161" s="7" t="s">
        <v>22</v>
      </c>
      <c r="E161" s="42" t="s">
        <v>41</v>
      </c>
      <c r="F161" s="43">
        <v>200</v>
      </c>
      <c r="G161" s="43">
        <v>0.2</v>
      </c>
      <c r="H161" s="43">
        <v>0</v>
      </c>
      <c r="I161" s="43">
        <v>6.4</v>
      </c>
      <c r="J161" s="43">
        <v>26.8</v>
      </c>
      <c r="K161" s="44" t="s">
        <v>42</v>
      </c>
      <c r="L161" s="43">
        <v>1.7</v>
      </c>
    </row>
    <row r="162" spans="1:12" ht="15" x14ac:dyDescent="0.25">
      <c r="A162" s="23"/>
      <c r="B162" s="15"/>
      <c r="C162" s="11"/>
      <c r="D162" s="7" t="s">
        <v>23</v>
      </c>
      <c r="E162" s="42" t="s">
        <v>43</v>
      </c>
      <c r="F162" s="43">
        <v>30</v>
      </c>
      <c r="G162" s="43">
        <v>2.2999999999999998</v>
      </c>
      <c r="H162" s="43">
        <v>0.2</v>
      </c>
      <c r="I162" s="43">
        <v>14.8</v>
      </c>
      <c r="J162" s="43">
        <v>70.3</v>
      </c>
      <c r="K162" s="44" t="s">
        <v>44</v>
      </c>
      <c r="L162" s="43">
        <v>1.5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 t="s">
        <v>23</v>
      </c>
      <c r="E164" s="42" t="s">
        <v>46</v>
      </c>
      <c r="F164" s="43">
        <v>20</v>
      </c>
      <c r="G164" s="43">
        <v>1.3</v>
      </c>
      <c r="H164" s="43">
        <v>0.2</v>
      </c>
      <c r="I164" s="43">
        <v>6.7</v>
      </c>
      <c r="J164" s="43">
        <v>34.200000000000003</v>
      </c>
      <c r="K164" s="44" t="s">
        <v>44</v>
      </c>
      <c r="L164" s="43">
        <v>1.1000000000000001</v>
      </c>
    </row>
    <row r="165" spans="1:12" ht="15" x14ac:dyDescent="0.25">
      <c r="A165" s="23"/>
      <c r="B165" s="15"/>
      <c r="C165" s="11"/>
      <c r="D165" s="6" t="s">
        <v>26</v>
      </c>
      <c r="E165" s="42" t="s">
        <v>94</v>
      </c>
      <c r="F165" s="43">
        <v>60</v>
      </c>
      <c r="G165" s="43">
        <v>0.8</v>
      </c>
      <c r="H165" s="43">
        <v>0.1</v>
      </c>
      <c r="I165" s="43">
        <v>2.9</v>
      </c>
      <c r="J165" s="43">
        <v>15.4</v>
      </c>
      <c r="K165" s="44" t="s">
        <v>95</v>
      </c>
      <c r="L165" s="43">
        <v>6.55</v>
      </c>
    </row>
    <row r="166" spans="1:12" ht="15" x14ac:dyDescent="0.25">
      <c r="A166" s="23"/>
      <c r="B166" s="15"/>
      <c r="C166" s="11"/>
      <c r="D166" s="6" t="s">
        <v>93</v>
      </c>
      <c r="E166" s="42" t="s">
        <v>98</v>
      </c>
      <c r="F166" s="43">
        <v>20</v>
      </c>
      <c r="G166" s="43">
        <v>0.6</v>
      </c>
      <c r="H166" s="43">
        <v>3.3</v>
      </c>
      <c r="I166" s="43">
        <v>1.3</v>
      </c>
      <c r="J166" s="43">
        <v>37.200000000000003</v>
      </c>
      <c r="K166" s="44" t="s">
        <v>99</v>
      </c>
      <c r="L166" s="43">
        <v>3.7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SUM(F159:F165)</f>
        <v>550</v>
      </c>
      <c r="G167" s="19">
        <f>SUM(G159:G165)</f>
        <v>36.29999999999999</v>
      </c>
      <c r="H167" s="19">
        <f>SUM(H159:H165)</f>
        <v>5.7</v>
      </c>
      <c r="I167" s="19">
        <f>SUM(I159:I165)</f>
        <v>76.600000000000009</v>
      </c>
      <c r="J167" s="19">
        <f>SUM(J159:J165)</f>
        <v>503.3</v>
      </c>
      <c r="K167" s="25"/>
      <c r="L167" s="19">
        <f>SUM(L159:L166)</f>
        <v>58.250000000000007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2">SUM(G168:G176)</f>
        <v>0</v>
      </c>
      <c r="H177" s="19">
        <f t="shared" si="72"/>
        <v>0</v>
      </c>
      <c r="I177" s="19">
        <f t="shared" si="72"/>
        <v>0</v>
      </c>
      <c r="J177" s="19">
        <f t="shared" si="72"/>
        <v>0</v>
      </c>
      <c r="K177" s="25"/>
      <c r="L177" s="19">
        <f t="shared" ref="L177" si="73">SUM(L168:L176)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55" t="s">
        <v>4</v>
      </c>
      <c r="D178" s="56"/>
      <c r="E178" s="31"/>
      <c r="F178" s="32">
        <f>F167+F177</f>
        <v>550</v>
      </c>
      <c r="G178" s="32">
        <f t="shared" ref="G178" si="74">G167+G177</f>
        <v>36.29999999999999</v>
      </c>
      <c r="H178" s="32">
        <f t="shared" ref="H178" si="75">H167+H177</f>
        <v>5.7</v>
      </c>
      <c r="I178" s="32">
        <f t="shared" ref="I178" si="76">I167+I177</f>
        <v>76.600000000000009</v>
      </c>
      <c r="J178" s="32">
        <f t="shared" ref="J178:L178" si="77">J167+J177</f>
        <v>503.3</v>
      </c>
      <c r="K178" s="32"/>
      <c r="L178" s="32">
        <f t="shared" si="77"/>
        <v>58.250000000000007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63</v>
      </c>
      <c r="F179" s="40">
        <v>150</v>
      </c>
      <c r="G179" s="40">
        <v>5.3</v>
      </c>
      <c r="H179" s="40">
        <v>4.9000000000000004</v>
      </c>
      <c r="I179" s="40">
        <v>32.799999999999997</v>
      </c>
      <c r="J179" s="40">
        <v>196.8</v>
      </c>
      <c r="K179" s="41" t="s">
        <v>64</v>
      </c>
      <c r="L179" s="40">
        <v>12.6</v>
      </c>
    </row>
    <row r="180" spans="1:12" ht="15" x14ac:dyDescent="0.25">
      <c r="A180" s="23"/>
      <c r="B180" s="15"/>
      <c r="C180" s="11"/>
      <c r="D180" s="6" t="s">
        <v>21</v>
      </c>
      <c r="E180" s="42" t="s">
        <v>100</v>
      </c>
      <c r="F180" s="43">
        <v>100</v>
      </c>
      <c r="G180" s="43">
        <v>13.9</v>
      </c>
      <c r="H180" s="43">
        <v>7.4</v>
      </c>
      <c r="I180" s="43">
        <v>6.3</v>
      </c>
      <c r="J180" s="43">
        <v>147.30000000000001</v>
      </c>
      <c r="K180" s="44" t="s">
        <v>101</v>
      </c>
      <c r="L180" s="43">
        <v>22.9</v>
      </c>
    </row>
    <row r="181" spans="1:12" ht="15" x14ac:dyDescent="0.25">
      <c r="A181" s="23"/>
      <c r="B181" s="15"/>
      <c r="C181" s="11"/>
      <c r="D181" s="7" t="s">
        <v>22</v>
      </c>
      <c r="E181" s="42" t="s">
        <v>60</v>
      </c>
      <c r="F181" s="43">
        <v>200</v>
      </c>
      <c r="G181" s="43">
        <v>1.6</v>
      </c>
      <c r="H181" s="43">
        <v>1.1000000000000001</v>
      </c>
      <c r="I181" s="43">
        <v>8.6</v>
      </c>
      <c r="J181" s="43">
        <v>50.9</v>
      </c>
      <c r="K181" s="44" t="s">
        <v>61</v>
      </c>
      <c r="L181" s="43">
        <v>2.7</v>
      </c>
    </row>
    <row r="182" spans="1:12" ht="15" x14ac:dyDescent="0.25">
      <c r="A182" s="23"/>
      <c r="B182" s="15"/>
      <c r="C182" s="11"/>
      <c r="D182" s="7" t="s">
        <v>23</v>
      </c>
      <c r="E182" s="42" t="s">
        <v>43</v>
      </c>
      <c r="F182" s="43">
        <v>20</v>
      </c>
      <c r="G182" s="43">
        <v>1.5</v>
      </c>
      <c r="H182" s="43">
        <v>0.2</v>
      </c>
      <c r="I182" s="43">
        <v>9.8000000000000007</v>
      </c>
      <c r="J182" s="43">
        <v>46.9</v>
      </c>
      <c r="K182" s="44" t="s">
        <v>44</v>
      </c>
      <c r="L182" s="43">
        <v>1</v>
      </c>
    </row>
    <row r="183" spans="1:12" ht="15" x14ac:dyDescent="0.25">
      <c r="A183" s="23"/>
      <c r="B183" s="15"/>
      <c r="C183" s="11"/>
      <c r="D183" s="7" t="s">
        <v>24</v>
      </c>
      <c r="E183" s="42" t="s">
        <v>102</v>
      </c>
      <c r="F183" s="43">
        <v>150</v>
      </c>
      <c r="G183" s="43">
        <v>2.2999999999999998</v>
      </c>
      <c r="H183" s="43">
        <v>0.8</v>
      </c>
      <c r="I183" s="43">
        <v>31.5</v>
      </c>
      <c r="J183" s="43">
        <v>141.80000000000001</v>
      </c>
      <c r="K183" s="44" t="s">
        <v>44</v>
      </c>
      <c r="L183" s="43">
        <v>19.649999999999999</v>
      </c>
    </row>
    <row r="184" spans="1:12" ht="15" x14ac:dyDescent="0.25">
      <c r="A184" s="23"/>
      <c r="B184" s="15"/>
      <c r="C184" s="11"/>
      <c r="D184" s="6" t="s">
        <v>23</v>
      </c>
      <c r="E184" s="42" t="s">
        <v>46</v>
      </c>
      <c r="F184" s="43">
        <v>20</v>
      </c>
      <c r="G184" s="43">
        <v>1.3</v>
      </c>
      <c r="H184" s="43">
        <v>0.2</v>
      </c>
      <c r="I184" s="43">
        <v>6.7</v>
      </c>
      <c r="J184" s="43">
        <v>34.200000000000003</v>
      </c>
      <c r="K184" s="44" t="s">
        <v>44</v>
      </c>
      <c r="L184" s="43">
        <v>1.1000000000000001</v>
      </c>
    </row>
    <row r="185" spans="1:12" ht="15" x14ac:dyDescent="0.25">
      <c r="A185" s="23"/>
      <c r="B185" s="15"/>
      <c r="C185" s="11"/>
      <c r="D185" s="6" t="s">
        <v>26</v>
      </c>
      <c r="E185" s="42" t="s">
        <v>70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71</v>
      </c>
      <c r="L185" s="43">
        <v>9.9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700</v>
      </c>
      <c r="G186" s="19">
        <f t="shared" ref="G186:J186" si="78">SUM(G179:G185)</f>
        <v>26.6</v>
      </c>
      <c r="H186" s="19">
        <f t="shared" si="78"/>
        <v>14.7</v>
      </c>
      <c r="I186" s="19">
        <f t="shared" si="78"/>
        <v>98</v>
      </c>
      <c r="J186" s="19">
        <f t="shared" si="78"/>
        <v>630.70000000000005</v>
      </c>
      <c r="K186" s="25"/>
      <c r="L186" s="19">
        <f t="shared" ref="L186" si="79">SUM(L179:L185)</f>
        <v>69.850000000000009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0">SUM(G187:G195)</f>
        <v>0</v>
      </c>
      <c r="H196" s="19">
        <f t="shared" si="80"/>
        <v>0</v>
      </c>
      <c r="I196" s="19">
        <f t="shared" si="80"/>
        <v>0</v>
      </c>
      <c r="J196" s="19">
        <f t="shared" si="80"/>
        <v>0</v>
      </c>
      <c r="K196" s="25"/>
      <c r="L196" s="19">
        <f t="shared" ref="L196" si="81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5" t="s">
        <v>4</v>
      </c>
      <c r="D197" s="56"/>
      <c r="E197" s="31"/>
      <c r="F197" s="32">
        <f>F186+F196</f>
        <v>700</v>
      </c>
      <c r="G197" s="32">
        <f t="shared" ref="G197" si="82">G186+G196</f>
        <v>26.6</v>
      </c>
      <c r="H197" s="32">
        <f t="shared" ref="H197" si="83">H186+H196</f>
        <v>14.7</v>
      </c>
      <c r="I197" s="32">
        <f t="shared" ref="I197" si="84">I186+I196</f>
        <v>98</v>
      </c>
      <c r="J197" s="32">
        <f t="shared" ref="J197:L197" si="85">J186+J196</f>
        <v>630.70000000000005</v>
      </c>
      <c r="K197" s="32"/>
      <c r="L197" s="32">
        <f t="shared" si="85"/>
        <v>69.850000000000009</v>
      </c>
    </row>
    <row r="198" spans="1:12" x14ac:dyDescent="0.2">
      <c r="A198" s="27"/>
      <c r="B198" s="28"/>
      <c r="C198" s="57" t="s">
        <v>5</v>
      </c>
      <c r="D198" s="57"/>
      <c r="E198" s="57"/>
      <c r="F198" s="34">
        <f>(F24+F43+F62+F82+F101+F120+F139+F158+F178+F197)/(IF(F24=0,0,1)+IF(F43=0,0,1)+IF(F62=0,0,1)+IF(F82=0,0,1)+IF(F101=0,0,1)+IF(F120=0,0,1)+IF(F139=0,0,1)+IF(F158=0,0,1)+IF(F178=0,0,1)+IF(F197=0,0,1))</f>
        <v>594.5</v>
      </c>
      <c r="G198" s="34">
        <f>(G24+G43+G62+G82+G101+G120+G139+G158+G178+G197)/(IF(G24=0,0,1)+IF(G43=0,0,1)+IF(G62=0,0,1)+IF(G82=0,0,1)+IF(G101=0,0,1)+IF(G120=0,0,1)+IF(G139=0,0,1)+IF(G158=0,0,1)+IF(G178=0,0,1)+IF(G197=0,0,1))</f>
        <v>25.74</v>
      </c>
      <c r="H198" s="34">
        <f>(H24+H43+H62+H82+H101+H120+H139+H158+H178+H197)/(IF(H24=0,0,1)+IF(H43=0,0,1)+IF(H62=0,0,1)+IF(H82=0,0,1)+IF(H101=0,0,1)+IF(H120=0,0,1)+IF(H139=0,0,1)+IF(H158=0,0,1)+IF(H178=0,0,1)+IF(H197=0,0,1))</f>
        <v>14.899999999999997</v>
      </c>
      <c r="I198" s="34">
        <f>(I24+I43+I62+I82+I101+I120+I139+I158+I178+I197)/(IF(I24=0,0,1)+IF(I43=0,0,1)+IF(I62=0,0,1)+IF(I82=0,0,1)+IF(I101=0,0,1)+IF(I120=0,0,1)+IF(I139=0,0,1)+IF(I158=0,0,1)+IF(I178=0,0,1)+IF(I197=0,0,1))</f>
        <v>79.03</v>
      </c>
      <c r="J198" s="34">
        <f>(J24+J43+J62+J82+J101+J120+J139+J158+J178+J197)/(IF(J24=0,0,1)+IF(J43=0,0,1)+IF(J62=0,0,1)+IF(J82=0,0,1)+IF(J101=0,0,1)+IF(J120=0,0,1)+IF(J139=0,0,1)+IF(J158=0,0,1)+IF(J178=0,0,1)+IF(J197=0,0,1))</f>
        <v>552.87999999999988</v>
      </c>
      <c r="K198" s="34"/>
      <c r="L198" s="34">
        <f>(L24+L43+L62+L82+L101+L120+L139+L158+L178+L197)/(IF(L24=0,0,1)+IF(L43=0,0,1)+IF(L62=0,0,1)+IF(L82=0,0,1)+IF(L101=0,0,1)+IF(L120=0,0,1)+IF(L139=0,0,1)+IF(L158=0,0,1)+IF(L178=0,0,1)+IF(L197=0,0,1))</f>
        <v>61.415000000000006</v>
      </c>
    </row>
  </sheetData>
  <mergeCells count="14">
    <mergeCell ref="C82:D82"/>
    <mergeCell ref="C101:D101"/>
    <mergeCell ref="C24:D24"/>
    <mergeCell ref="C198:E198"/>
    <mergeCell ref="C197:D197"/>
    <mergeCell ref="C120:D120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2023-10-16T07:49:06Z</dcterms:modified>
</cp:coreProperties>
</file>