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73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L167" i="1" l="1"/>
  <c r="B197" i="1" l="1"/>
  <c r="A197" i="1"/>
  <c r="L196" i="1"/>
  <c r="J196" i="1"/>
  <c r="I196" i="1"/>
  <c r="H196" i="1"/>
  <c r="G196" i="1"/>
  <c r="F196" i="1"/>
  <c r="B187" i="1"/>
  <c r="A187" i="1"/>
  <c r="L186" i="1"/>
  <c r="J186" i="1"/>
  <c r="I186" i="1"/>
  <c r="H186" i="1"/>
  <c r="G186" i="1"/>
  <c r="F186" i="1"/>
  <c r="B178" i="1"/>
  <c r="A178" i="1"/>
  <c r="L177" i="1"/>
  <c r="J177" i="1"/>
  <c r="I177" i="1"/>
  <c r="H177" i="1"/>
  <c r="G177" i="1"/>
  <c r="F177" i="1"/>
  <c r="B168" i="1"/>
  <c r="A168" i="1"/>
  <c r="J167" i="1"/>
  <c r="I167" i="1"/>
  <c r="H167" i="1"/>
  <c r="G167" i="1"/>
  <c r="F167" i="1"/>
  <c r="B158" i="1"/>
  <c r="A158" i="1"/>
  <c r="L157" i="1"/>
  <c r="J157" i="1"/>
  <c r="I157" i="1"/>
  <c r="H157" i="1"/>
  <c r="G157" i="1"/>
  <c r="F157" i="1"/>
  <c r="B148" i="1"/>
  <c r="A148" i="1"/>
  <c r="L147" i="1"/>
  <c r="J147" i="1"/>
  <c r="I147" i="1"/>
  <c r="H147" i="1"/>
  <c r="G147" i="1"/>
  <c r="G158" i="1" s="1"/>
  <c r="F147" i="1"/>
  <c r="B139" i="1"/>
  <c r="A139" i="1"/>
  <c r="L138" i="1"/>
  <c r="J138" i="1"/>
  <c r="I138" i="1"/>
  <c r="H138" i="1"/>
  <c r="G138" i="1"/>
  <c r="F138" i="1"/>
  <c r="B129" i="1"/>
  <c r="A129" i="1"/>
  <c r="L128" i="1"/>
  <c r="J128" i="1"/>
  <c r="I128" i="1"/>
  <c r="H128" i="1"/>
  <c r="G128" i="1"/>
  <c r="G139" i="1" s="1"/>
  <c r="F128" i="1"/>
  <c r="B120" i="1"/>
  <c r="A120" i="1"/>
  <c r="L119" i="1"/>
  <c r="J119" i="1"/>
  <c r="I119" i="1"/>
  <c r="H119" i="1"/>
  <c r="G119" i="1"/>
  <c r="F119" i="1"/>
  <c r="B110" i="1"/>
  <c r="A110" i="1"/>
  <c r="L109" i="1"/>
  <c r="J109" i="1"/>
  <c r="I109" i="1"/>
  <c r="H109" i="1"/>
  <c r="G109" i="1"/>
  <c r="G120" i="1" s="1"/>
  <c r="F109" i="1"/>
  <c r="B101" i="1"/>
  <c r="A101" i="1"/>
  <c r="L100" i="1"/>
  <c r="J100" i="1"/>
  <c r="I100" i="1"/>
  <c r="H100" i="1"/>
  <c r="G100" i="1"/>
  <c r="F100" i="1"/>
  <c r="B91" i="1"/>
  <c r="A91" i="1"/>
  <c r="L90" i="1"/>
  <c r="J90" i="1"/>
  <c r="I90" i="1"/>
  <c r="H90" i="1"/>
  <c r="G90" i="1"/>
  <c r="G101" i="1" s="1"/>
  <c r="F90" i="1"/>
  <c r="B82" i="1"/>
  <c r="A82" i="1"/>
  <c r="L81" i="1"/>
  <c r="J81" i="1"/>
  <c r="I81" i="1"/>
  <c r="H81" i="1"/>
  <c r="G81" i="1"/>
  <c r="F81" i="1"/>
  <c r="B72" i="1"/>
  <c r="A72" i="1"/>
  <c r="L71" i="1"/>
  <c r="J71" i="1"/>
  <c r="I71" i="1"/>
  <c r="H71" i="1"/>
  <c r="G71" i="1"/>
  <c r="G82" i="1" s="1"/>
  <c r="F71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G62" i="1" s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G43" i="1" s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G24" i="1" s="1"/>
  <c r="F13" i="1"/>
  <c r="L24" i="1" l="1"/>
  <c r="L62" i="1"/>
  <c r="L101" i="1"/>
  <c r="L139" i="1"/>
  <c r="L178" i="1"/>
  <c r="L43" i="1"/>
  <c r="L82" i="1"/>
  <c r="L120" i="1"/>
  <c r="L158" i="1"/>
  <c r="L197" i="1"/>
  <c r="G178" i="1"/>
  <c r="G197" i="1"/>
  <c r="H24" i="1"/>
  <c r="H43" i="1"/>
  <c r="H62" i="1"/>
  <c r="H82" i="1"/>
  <c r="H101" i="1"/>
  <c r="H120" i="1"/>
  <c r="H139" i="1"/>
  <c r="H158" i="1"/>
  <c r="H178" i="1"/>
  <c r="H197" i="1"/>
  <c r="I24" i="1"/>
  <c r="I43" i="1"/>
  <c r="I62" i="1"/>
  <c r="I82" i="1"/>
  <c r="I101" i="1"/>
  <c r="I120" i="1"/>
  <c r="I139" i="1"/>
  <c r="I158" i="1"/>
  <c r="I178" i="1"/>
  <c r="I197" i="1"/>
  <c r="J24" i="1"/>
  <c r="J43" i="1"/>
  <c r="J62" i="1"/>
  <c r="J82" i="1"/>
  <c r="J101" i="1"/>
  <c r="J120" i="1"/>
  <c r="J139" i="1"/>
  <c r="J158" i="1"/>
  <c r="J198" i="1" s="1"/>
  <c r="J178" i="1"/>
  <c r="J197" i="1"/>
  <c r="F24" i="1"/>
  <c r="F43" i="1"/>
  <c r="F62" i="1"/>
  <c r="F82" i="1"/>
  <c r="F101" i="1"/>
  <c r="F120" i="1"/>
  <c r="F139" i="1"/>
  <c r="F158" i="1"/>
  <c r="F178" i="1"/>
  <c r="F197" i="1"/>
  <c r="L198" i="1" l="1"/>
  <c r="G198" i="1"/>
  <c r="H198" i="1"/>
  <c r="I198" i="1"/>
  <c r="F198" i="1"/>
</calcChain>
</file>

<file path=xl/sharedStrings.xml><?xml version="1.0" encoding="utf-8"?>
<sst xmlns="http://schemas.openxmlformats.org/spreadsheetml/2006/main" count="341" uniqueCount="106">
  <si>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</si>
  <si>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</si>
  <si>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</si>
  <si>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</si>
  <si>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</si>
  <si>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</si>
  <si>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</si>
  <si>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</si>
  <si>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</si>
  <si>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</si>
  <si>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</si>
  <si>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</si>
  <si>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</si>
  <si>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</si>
  <si>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</si>
  <si>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</si>
  <si>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</si>
  <si>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</si>
  <si>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</si>
  <si>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</si>
  <si>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</si>
  <si>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</si>
  <si>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</si>
  <si>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</si>
  <si>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</si>
  <si>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</si>
  <si>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</si>
  <si>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</si>
  <si>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</si>
  <si>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</si>
  <si>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</si>
  <si>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</si>
  <si>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</si>
  <si>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</si>
  <si>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</si>
  <si>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</si>
  <si>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</si>
  <si>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</si>
  <si>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</si>
  <si>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вязкая молочная овсяная</t>
  </si>
  <si>
    <t>54-9к</t>
  </si>
  <si>
    <t>Чай с сахаром</t>
  </si>
  <si>
    <t>54-2гн</t>
  </si>
  <si>
    <t>Хлеб пшеничный</t>
  </si>
  <si>
    <t>пром.</t>
  </si>
  <si>
    <t>Мандарин</t>
  </si>
  <si>
    <t>Хлеб ржаной</t>
  </si>
  <si>
    <t>Сыр твердых сортов в нарезке</t>
  </si>
  <si>
    <t>54-1з</t>
  </si>
  <si>
    <t>Картофельное пюре</t>
  </si>
  <si>
    <t>54-11г</t>
  </si>
  <si>
    <t>Курица тушеная с морковью</t>
  </si>
  <si>
    <t>54-25м</t>
  </si>
  <si>
    <t>Какао с молоком</t>
  </si>
  <si>
    <t>54-21гн</t>
  </si>
  <si>
    <t>Свекла отварная дольками</t>
  </si>
  <si>
    <t>Омлет натуральный</t>
  </si>
  <si>
    <t>54-1о</t>
  </si>
  <si>
    <t>Горошек зеленый</t>
  </si>
  <si>
    <t>54-20з</t>
  </si>
  <si>
    <t>Чай с молоком и сахаром</t>
  </si>
  <si>
    <t>54-4гн</t>
  </si>
  <si>
    <t>Яблоко</t>
  </si>
  <si>
    <t>Макароны отварные</t>
  </si>
  <si>
    <t>54-1г</t>
  </si>
  <si>
    <t>Биточек из курицы</t>
  </si>
  <si>
    <t>54-23м</t>
  </si>
  <si>
    <t>Компот из смеси сухофруктов</t>
  </si>
  <si>
    <t>54-1хн</t>
  </si>
  <si>
    <t>пром</t>
  </si>
  <si>
    <t>Помидор в нарезке</t>
  </si>
  <si>
    <t>54-3з</t>
  </si>
  <si>
    <t>Каша гречневая рассыпчатая</t>
  </si>
  <si>
    <t>54-4</t>
  </si>
  <si>
    <t>Котлета рыбная любительская (минтай)</t>
  </si>
  <si>
    <t>54-14р</t>
  </si>
  <si>
    <t>Кофейный напиток с молоком</t>
  </si>
  <si>
    <t>54-23гн</t>
  </si>
  <si>
    <t>54-28з</t>
  </si>
  <si>
    <t>Плов с курицей</t>
  </si>
  <si>
    <t>54-11м</t>
  </si>
  <si>
    <t>Салат из белокочанной капусты с морковью</t>
  </si>
  <si>
    <t>54-8з</t>
  </si>
  <si>
    <t>Макароны отварные с овощами</t>
  </si>
  <si>
    <t>54-2г</t>
  </si>
  <si>
    <t>Чай с лимоном и сахаром</t>
  </si>
  <si>
    <t>54-3гн</t>
  </si>
  <si>
    <t>Огурец в нарезке</t>
  </si>
  <si>
    <t>54-2з</t>
  </si>
  <si>
    <t>Каша жидкая молочная гречневая</t>
  </si>
  <si>
    <t>54-20к</t>
  </si>
  <si>
    <t>Горошница</t>
  </si>
  <si>
    <t>54-21г</t>
  </si>
  <si>
    <t>соус</t>
  </si>
  <si>
    <t>Перец болгарский в нарезке</t>
  </si>
  <si>
    <t>54-4з</t>
  </si>
  <si>
    <t>Соус белый основной</t>
  </si>
  <si>
    <t>54-2соус</t>
  </si>
  <si>
    <t>Соус сметанный натуральный</t>
  </si>
  <si>
    <t>54-4соус</t>
  </si>
  <si>
    <t>Рыба тушеная в томате с овощами (минтай)</t>
  </si>
  <si>
    <t>54-11р</t>
  </si>
  <si>
    <t>Банан</t>
  </si>
  <si>
    <t>директор</t>
  </si>
  <si>
    <t>К. Т. Бисенгалиев</t>
  </si>
  <si>
    <t>МБОУ "Адамовская СОШ № 1 имени М. И. Шеменева"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</si>
</sst>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2" xfId="0" applyFill="1" applyBorder="1"/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8"/>
  <sheetViews>
    <sheetView tabSelected="1" view="pageBreakPreview" zoomScale="60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19" sqref="I19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5" t="s">
        <v>105</v>
      </c>
      <c r="D1" s="56"/>
      <c r="E1" s="56"/>
      <c r="F1" s="12" t="s">
        <v>16</v>
      </c>
      <c r="G1" s="2" t="s">
        <v>17</v>
      </c>
      <c r="H1" s="57" t="s">
        <v>103</v>
      </c>
      <c r="I1" s="57"/>
      <c r="J1" s="57"/>
      <c r="K1" s="57"/>
    </row>
    <row r="2" spans="1:12" ht="18" x14ac:dyDescent="0.2">
      <c r="A2" s="35" t="s">
        <v>6</v>
      </c>
      <c r="C2" s="2"/>
      <c r="G2" s="2" t="s">
        <v>18</v>
      </c>
      <c r="H2" s="57" t="s">
        <v>104</v>
      </c>
      <c r="I2" s="57"/>
      <c r="J2" s="57"/>
      <c r="K2" s="57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28</v>
      </c>
      <c r="I3" s="48">
        <v>12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200</v>
      </c>
      <c r="G6" s="40">
        <v>8.6</v>
      </c>
      <c r="H6" s="40">
        <v>11.3</v>
      </c>
      <c r="I6" s="40">
        <v>34.299999999999997</v>
      </c>
      <c r="J6" s="40">
        <v>272.8</v>
      </c>
      <c r="K6" s="41" t="s">
        <v>40</v>
      </c>
      <c r="L6" s="40">
        <v>12.6</v>
      </c>
    </row>
    <row r="7" spans="1:12" ht="15" x14ac:dyDescent="0.25">
      <c r="A7" s="23"/>
      <c r="B7" s="15"/>
      <c r="C7" s="11"/>
      <c r="D7" s="6" t="s">
        <v>26</v>
      </c>
      <c r="E7" s="42" t="s">
        <v>47</v>
      </c>
      <c r="F7" s="43">
        <v>15</v>
      </c>
      <c r="G7" s="43">
        <v>3.5</v>
      </c>
      <c r="H7" s="43">
        <v>4.4000000000000004</v>
      </c>
      <c r="I7" s="43">
        <v>0</v>
      </c>
      <c r="J7" s="43">
        <v>53.7</v>
      </c>
      <c r="K7" s="44" t="s">
        <v>48</v>
      </c>
      <c r="L7" s="43">
        <v>6.1</v>
      </c>
    </row>
    <row r="8" spans="1:12" ht="15" x14ac:dyDescent="0.25">
      <c r="A8" s="23"/>
      <c r="B8" s="15"/>
      <c r="C8" s="11"/>
      <c r="D8" s="7" t="s">
        <v>22</v>
      </c>
      <c r="E8" s="42" t="s">
        <v>41</v>
      </c>
      <c r="F8" s="43">
        <v>200</v>
      </c>
      <c r="G8" s="43">
        <v>0.2</v>
      </c>
      <c r="H8" s="43">
        <v>0</v>
      </c>
      <c r="I8" s="43">
        <v>6.4</v>
      </c>
      <c r="J8" s="43">
        <v>26.8</v>
      </c>
      <c r="K8" s="44" t="s">
        <v>42</v>
      </c>
      <c r="L8" s="43">
        <v>1.7</v>
      </c>
    </row>
    <row r="9" spans="1:12" ht="15" x14ac:dyDescent="0.25">
      <c r="A9" s="23"/>
      <c r="B9" s="15"/>
      <c r="C9" s="11"/>
      <c r="D9" s="7" t="s">
        <v>23</v>
      </c>
      <c r="E9" s="42" t="s">
        <v>43</v>
      </c>
      <c r="F9" s="43">
        <v>45</v>
      </c>
      <c r="G9" s="43">
        <v>3.4</v>
      </c>
      <c r="H9" s="43">
        <v>0.4</v>
      </c>
      <c r="I9" s="43">
        <v>22.1</v>
      </c>
      <c r="J9" s="43">
        <v>105.5</v>
      </c>
      <c r="K9" s="44" t="s">
        <v>44</v>
      </c>
      <c r="L9" s="43">
        <v>2.5</v>
      </c>
    </row>
    <row r="10" spans="1:12" ht="15" x14ac:dyDescent="0.25">
      <c r="A10" s="23"/>
      <c r="B10" s="15"/>
      <c r="C10" s="11"/>
      <c r="D10" s="7" t="s">
        <v>24</v>
      </c>
      <c r="E10" s="42" t="s">
        <v>45</v>
      </c>
      <c r="F10" s="43">
        <v>140</v>
      </c>
      <c r="G10" s="43">
        <v>1.1000000000000001</v>
      </c>
      <c r="H10" s="43">
        <v>0.3</v>
      </c>
      <c r="I10" s="43">
        <v>10.5</v>
      </c>
      <c r="J10" s="43">
        <v>49</v>
      </c>
      <c r="K10" s="44" t="s">
        <v>44</v>
      </c>
      <c r="L10" s="43">
        <v>39</v>
      </c>
    </row>
    <row r="11" spans="1:12" ht="15" x14ac:dyDescent="0.25">
      <c r="A11" s="23"/>
      <c r="B11" s="15"/>
      <c r="C11" s="11"/>
      <c r="D11" s="6" t="s">
        <v>23</v>
      </c>
      <c r="E11" s="42" t="s">
        <v>46</v>
      </c>
      <c r="F11" s="43">
        <v>25</v>
      </c>
      <c r="G11" s="43">
        <v>1.7</v>
      </c>
      <c r="H11" s="43">
        <v>0.3</v>
      </c>
      <c r="I11" s="43">
        <v>8.4</v>
      </c>
      <c r="J11" s="43">
        <v>42.7</v>
      </c>
      <c r="K11" s="44" t="s">
        <v>44</v>
      </c>
      <c r="L11" s="43">
        <v>1.3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625</v>
      </c>
      <c r="G13" s="19">
        <f t="shared" ref="G13:J13" si="0">SUM(G6:G12)</f>
        <v>18.5</v>
      </c>
      <c r="H13" s="19">
        <f t="shared" si="0"/>
        <v>16.700000000000003</v>
      </c>
      <c r="I13" s="19">
        <f t="shared" si="0"/>
        <v>81.7</v>
      </c>
      <c r="J13" s="19">
        <f t="shared" si="0"/>
        <v>550.5</v>
      </c>
      <c r="K13" s="25"/>
      <c r="L13" s="19">
        <f t="shared" ref="L13" si="1">SUM(L6:L12)</f>
        <v>63.199999999999996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2" t="s">
        <v>4</v>
      </c>
      <c r="D24" s="53"/>
      <c r="E24" s="31"/>
      <c r="F24" s="32">
        <f>F13+F23</f>
        <v>625</v>
      </c>
      <c r="G24" s="32">
        <f t="shared" ref="G24:J24" si="4">G13+G23</f>
        <v>18.5</v>
      </c>
      <c r="H24" s="32">
        <f t="shared" si="4"/>
        <v>16.700000000000003</v>
      </c>
      <c r="I24" s="32">
        <f t="shared" si="4"/>
        <v>81.7</v>
      </c>
      <c r="J24" s="32">
        <f t="shared" si="4"/>
        <v>550.5</v>
      </c>
      <c r="K24" s="32"/>
      <c r="L24" s="32">
        <f t="shared" ref="L24" si="5">L13+L23</f>
        <v>63.199999999999996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49</v>
      </c>
      <c r="F25" s="40">
        <v>150</v>
      </c>
      <c r="G25" s="40">
        <v>3.1</v>
      </c>
      <c r="H25" s="40">
        <v>5.3</v>
      </c>
      <c r="I25" s="40">
        <v>19.8</v>
      </c>
      <c r="J25" s="40">
        <v>139.4</v>
      </c>
      <c r="K25" s="41" t="s">
        <v>50</v>
      </c>
      <c r="L25" s="40">
        <v>15.2</v>
      </c>
    </row>
    <row r="26" spans="1:12" ht="15" x14ac:dyDescent="0.25">
      <c r="A26" s="14"/>
      <c r="B26" s="15"/>
      <c r="C26" s="11"/>
      <c r="D26" s="6" t="s">
        <v>21</v>
      </c>
      <c r="E26" s="42" t="s">
        <v>51</v>
      </c>
      <c r="F26" s="43">
        <v>100</v>
      </c>
      <c r="G26" s="43">
        <v>14.1</v>
      </c>
      <c r="H26" s="43">
        <v>5.8</v>
      </c>
      <c r="I26" s="43">
        <v>4.4000000000000004</v>
      </c>
      <c r="J26" s="43">
        <v>126.4</v>
      </c>
      <c r="K26" s="44" t="s">
        <v>52</v>
      </c>
      <c r="L26" s="43">
        <v>30.1</v>
      </c>
    </row>
    <row r="27" spans="1:12" ht="15" x14ac:dyDescent="0.25">
      <c r="A27" s="14"/>
      <c r="B27" s="15"/>
      <c r="C27" s="11"/>
      <c r="D27" s="7" t="s">
        <v>22</v>
      </c>
      <c r="E27" s="42" t="s">
        <v>53</v>
      </c>
      <c r="F27" s="43">
        <v>200</v>
      </c>
      <c r="G27" s="43">
        <v>4.7</v>
      </c>
      <c r="H27" s="43">
        <v>3.5</v>
      </c>
      <c r="I27" s="43">
        <v>12.5</v>
      </c>
      <c r="J27" s="43">
        <v>100.4</v>
      </c>
      <c r="K27" s="44" t="s">
        <v>54</v>
      </c>
      <c r="L27" s="43">
        <v>6.2</v>
      </c>
    </row>
    <row r="28" spans="1:12" ht="15" x14ac:dyDescent="0.25">
      <c r="A28" s="14"/>
      <c r="B28" s="15"/>
      <c r="C28" s="11"/>
      <c r="D28" s="7" t="s">
        <v>23</v>
      </c>
      <c r="E28" s="42" t="s">
        <v>43</v>
      </c>
      <c r="F28" s="43">
        <v>25</v>
      </c>
      <c r="G28" s="43">
        <v>1.9</v>
      </c>
      <c r="H28" s="43">
        <v>0.2</v>
      </c>
      <c r="I28" s="43">
        <v>12.3</v>
      </c>
      <c r="J28" s="43">
        <v>58.6</v>
      </c>
      <c r="K28" s="44" t="s">
        <v>44</v>
      </c>
      <c r="L28" s="43">
        <v>1.25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 t="s">
        <v>23</v>
      </c>
      <c r="E30" s="42" t="s">
        <v>46</v>
      </c>
      <c r="F30" s="43">
        <v>15</v>
      </c>
      <c r="G30" s="43">
        <v>1</v>
      </c>
      <c r="H30" s="43">
        <v>0.2</v>
      </c>
      <c r="I30" s="43">
        <v>5</v>
      </c>
      <c r="J30" s="43">
        <v>25.6</v>
      </c>
      <c r="K30" s="44" t="s">
        <v>44</v>
      </c>
      <c r="L30" s="43">
        <v>0.83</v>
      </c>
    </row>
    <row r="31" spans="1:12" ht="15" x14ac:dyDescent="0.25">
      <c r="A31" s="14"/>
      <c r="B31" s="15"/>
      <c r="C31" s="11"/>
      <c r="D31" s="6" t="s">
        <v>26</v>
      </c>
      <c r="E31" s="42" t="s">
        <v>55</v>
      </c>
      <c r="F31" s="43">
        <v>60</v>
      </c>
      <c r="G31" s="43">
        <v>0.9</v>
      </c>
      <c r="H31" s="43">
        <v>0.1</v>
      </c>
      <c r="I31" s="43">
        <v>5.2</v>
      </c>
      <c r="J31" s="43">
        <v>25.2</v>
      </c>
      <c r="K31" s="44" t="s">
        <v>44</v>
      </c>
      <c r="L31" s="43">
        <v>3.7</v>
      </c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550</v>
      </c>
      <c r="G32" s="19">
        <f t="shared" ref="G32" si="6">SUM(G25:G31)</f>
        <v>25.699999999999996</v>
      </c>
      <c r="H32" s="19">
        <f t="shared" ref="H32" si="7">SUM(H25:H31)</f>
        <v>15.099999999999998</v>
      </c>
      <c r="I32" s="19">
        <f t="shared" ref="I32" si="8">SUM(I25:I31)</f>
        <v>59.2</v>
      </c>
      <c r="J32" s="19">
        <f t="shared" ref="J32:L32" si="9">SUM(J25:J31)</f>
        <v>475.60000000000008</v>
      </c>
      <c r="K32" s="25"/>
      <c r="L32" s="19">
        <f t="shared" si="9"/>
        <v>57.28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2" t="s">
        <v>4</v>
      </c>
      <c r="D43" s="53"/>
      <c r="E43" s="31"/>
      <c r="F43" s="32">
        <f>F32+F42</f>
        <v>550</v>
      </c>
      <c r="G43" s="32">
        <f t="shared" ref="G43" si="14">G32+G42</f>
        <v>25.699999999999996</v>
      </c>
      <c r="H43" s="32">
        <f t="shared" ref="H43" si="15">H32+H42</f>
        <v>15.099999999999998</v>
      </c>
      <c r="I43" s="32">
        <f t="shared" ref="I43" si="16">I32+I42</f>
        <v>59.2</v>
      </c>
      <c r="J43" s="32">
        <f t="shared" ref="J43:L43" si="17">J32+J42</f>
        <v>475.60000000000008</v>
      </c>
      <c r="K43" s="32"/>
      <c r="L43" s="32">
        <f t="shared" si="17"/>
        <v>57.28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56</v>
      </c>
      <c r="F44" s="40">
        <v>150</v>
      </c>
      <c r="G44" s="40">
        <v>12.7</v>
      </c>
      <c r="H44" s="40">
        <v>18</v>
      </c>
      <c r="I44" s="40">
        <v>3.2</v>
      </c>
      <c r="J44" s="40">
        <v>225.5</v>
      </c>
      <c r="K44" s="41" t="s">
        <v>57</v>
      </c>
      <c r="L44" s="40">
        <v>29.5</v>
      </c>
    </row>
    <row r="45" spans="1:12" ht="15" x14ac:dyDescent="0.25">
      <c r="A45" s="23"/>
      <c r="B45" s="15"/>
      <c r="C45" s="11"/>
      <c r="D45" s="6" t="s">
        <v>26</v>
      </c>
      <c r="E45" s="42" t="s">
        <v>58</v>
      </c>
      <c r="F45" s="43">
        <v>20</v>
      </c>
      <c r="G45" s="43">
        <v>0.6</v>
      </c>
      <c r="H45" s="43">
        <v>0</v>
      </c>
      <c r="I45" s="43">
        <v>1.2</v>
      </c>
      <c r="J45" s="43">
        <v>7.4</v>
      </c>
      <c r="K45" s="44" t="s">
        <v>59</v>
      </c>
      <c r="L45" s="43">
        <v>5.8</v>
      </c>
    </row>
    <row r="46" spans="1:12" ht="15" x14ac:dyDescent="0.25">
      <c r="A46" s="23"/>
      <c r="B46" s="15"/>
      <c r="C46" s="11"/>
      <c r="D46" s="7" t="s">
        <v>22</v>
      </c>
      <c r="E46" s="42" t="s">
        <v>60</v>
      </c>
      <c r="F46" s="43">
        <v>200</v>
      </c>
      <c r="G46" s="43">
        <v>1.6</v>
      </c>
      <c r="H46" s="43">
        <v>1.1000000000000001</v>
      </c>
      <c r="I46" s="43">
        <v>8.6</v>
      </c>
      <c r="J46" s="43">
        <v>50.9</v>
      </c>
      <c r="K46" s="44" t="s">
        <v>61</v>
      </c>
      <c r="L46" s="43">
        <v>3.5</v>
      </c>
    </row>
    <row r="47" spans="1:12" ht="15" x14ac:dyDescent="0.25">
      <c r="A47" s="23"/>
      <c r="B47" s="15"/>
      <c r="C47" s="11"/>
      <c r="D47" s="7" t="s">
        <v>23</v>
      </c>
      <c r="E47" s="42" t="s">
        <v>43</v>
      </c>
      <c r="F47" s="43">
        <v>45</v>
      </c>
      <c r="G47" s="43">
        <v>3.4</v>
      </c>
      <c r="H47" s="43">
        <v>0.4</v>
      </c>
      <c r="I47" s="43">
        <v>22.1</v>
      </c>
      <c r="J47" s="43">
        <v>105.5</v>
      </c>
      <c r="K47" s="44" t="s">
        <v>44</v>
      </c>
      <c r="L47" s="43">
        <v>2.25</v>
      </c>
    </row>
    <row r="48" spans="1:12" ht="15" x14ac:dyDescent="0.25">
      <c r="A48" s="23"/>
      <c r="B48" s="15"/>
      <c r="C48" s="11"/>
      <c r="D48" s="7" t="s">
        <v>24</v>
      </c>
      <c r="E48" s="42" t="s">
        <v>62</v>
      </c>
      <c r="F48" s="43">
        <v>120</v>
      </c>
      <c r="G48" s="43">
        <v>0.5</v>
      </c>
      <c r="H48" s="43">
        <v>0.5</v>
      </c>
      <c r="I48" s="43">
        <v>11.8</v>
      </c>
      <c r="J48" s="43">
        <v>53.3</v>
      </c>
      <c r="K48" s="44" t="s">
        <v>44</v>
      </c>
      <c r="L48" s="43">
        <v>14.2</v>
      </c>
    </row>
    <row r="49" spans="1:12" ht="15" x14ac:dyDescent="0.25">
      <c r="A49" s="23"/>
      <c r="B49" s="15"/>
      <c r="C49" s="11"/>
      <c r="D49" s="6" t="s">
        <v>23</v>
      </c>
      <c r="E49" s="42" t="s">
        <v>46</v>
      </c>
      <c r="F49" s="43">
        <v>25</v>
      </c>
      <c r="G49" s="43">
        <v>1.7</v>
      </c>
      <c r="H49" s="43">
        <v>0.3</v>
      </c>
      <c r="I49" s="43">
        <v>8.4</v>
      </c>
      <c r="J49" s="43">
        <v>42.7</v>
      </c>
      <c r="K49" s="44" t="s">
        <v>44</v>
      </c>
      <c r="L49" s="43">
        <v>1.4</v>
      </c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560</v>
      </c>
      <c r="G51" s="19">
        <f t="shared" ref="G51" si="18">SUM(G44:G50)</f>
        <v>20.499999999999996</v>
      </c>
      <c r="H51" s="19">
        <f t="shared" ref="H51" si="19">SUM(H44:H50)</f>
        <v>20.3</v>
      </c>
      <c r="I51" s="19">
        <f t="shared" ref="I51" si="20">SUM(I44:I50)</f>
        <v>55.300000000000004</v>
      </c>
      <c r="J51" s="19">
        <f t="shared" ref="J51:L51" si="21">SUM(J44:J50)</f>
        <v>485.3</v>
      </c>
      <c r="K51" s="25"/>
      <c r="L51" s="19">
        <f t="shared" si="21"/>
        <v>56.65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2" t="s">
        <v>4</v>
      </c>
      <c r="D62" s="53"/>
      <c r="E62" s="31"/>
      <c r="F62" s="32">
        <f>F51+F61</f>
        <v>560</v>
      </c>
      <c r="G62" s="32">
        <f t="shared" ref="G62" si="26">G51+G61</f>
        <v>20.499999999999996</v>
      </c>
      <c r="H62" s="32">
        <f t="shared" ref="H62" si="27">H51+H61</f>
        <v>20.3</v>
      </c>
      <c r="I62" s="32">
        <f t="shared" ref="I62" si="28">I51+I61</f>
        <v>55.300000000000004</v>
      </c>
      <c r="J62" s="32">
        <f t="shared" ref="J62:L62" si="29">J51+J61</f>
        <v>485.3</v>
      </c>
      <c r="K62" s="32"/>
      <c r="L62" s="32">
        <f t="shared" si="29"/>
        <v>56.65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63</v>
      </c>
      <c r="F63" s="40">
        <v>150</v>
      </c>
      <c r="G63" s="40">
        <v>5.3</v>
      </c>
      <c r="H63" s="40">
        <v>4.9000000000000004</v>
      </c>
      <c r="I63" s="40">
        <v>32.799999999999997</v>
      </c>
      <c r="J63" s="40">
        <v>196.8</v>
      </c>
      <c r="K63" s="41" t="s">
        <v>64</v>
      </c>
      <c r="L63" s="40">
        <v>12.6</v>
      </c>
    </row>
    <row r="64" spans="1:12" ht="15" x14ac:dyDescent="0.25">
      <c r="A64" s="23"/>
      <c r="B64" s="15"/>
      <c r="C64" s="11"/>
      <c r="D64" s="6" t="s">
        <v>21</v>
      </c>
      <c r="E64" s="42" t="s">
        <v>65</v>
      </c>
      <c r="F64" s="43">
        <v>90</v>
      </c>
      <c r="G64" s="43">
        <v>17.2</v>
      </c>
      <c r="H64" s="43">
        <v>3.9</v>
      </c>
      <c r="I64" s="43">
        <v>12</v>
      </c>
      <c r="J64" s="43">
        <v>151.80000000000001</v>
      </c>
      <c r="K64" s="44" t="s">
        <v>66</v>
      </c>
      <c r="L64" s="43">
        <v>31.1</v>
      </c>
    </row>
    <row r="65" spans="1:12" ht="15" x14ac:dyDescent="0.25">
      <c r="A65" s="23"/>
      <c r="B65" s="15"/>
      <c r="C65" s="11"/>
      <c r="D65" s="7" t="s">
        <v>22</v>
      </c>
      <c r="E65" s="42" t="s">
        <v>67</v>
      </c>
      <c r="F65" s="43">
        <v>200</v>
      </c>
      <c r="G65" s="43">
        <v>0.5</v>
      </c>
      <c r="H65" s="43">
        <v>0</v>
      </c>
      <c r="I65" s="43">
        <v>19.8</v>
      </c>
      <c r="J65" s="43">
        <v>81</v>
      </c>
      <c r="K65" s="44" t="s">
        <v>68</v>
      </c>
      <c r="L65" s="43">
        <v>5.5</v>
      </c>
    </row>
    <row r="66" spans="1:12" ht="15" x14ac:dyDescent="0.25">
      <c r="A66" s="23"/>
      <c r="B66" s="15"/>
      <c r="C66" s="11"/>
      <c r="D66" s="7" t="s">
        <v>23</v>
      </c>
      <c r="E66" s="42" t="s">
        <v>43</v>
      </c>
      <c r="F66" s="43">
        <v>60</v>
      </c>
      <c r="G66" s="43">
        <v>4.5999999999999996</v>
      </c>
      <c r="H66" s="43">
        <v>0.5</v>
      </c>
      <c r="I66" s="43">
        <v>29.5</v>
      </c>
      <c r="J66" s="43">
        <v>140.6</v>
      </c>
      <c r="K66" s="44" t="s">
        <v>44</v>
      </c>
      <c r="L66" s="43">
        <v>2.25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51" t="s">
        <v>93</v>
      </c>
      <c r="E68" s="42" t="s">
        <v>96</v>
      </c>
      <c r="F68" s="43">
        <v>20</v>
      </c>
      <c r="G68" s="43">
        <v>0.5</v>
      </c>
      <c r="H68" s="43">
        <v>0.8</v>
      </c>
      <c r="I68" s="43">
        <v>0.9</v>
      </c>
      <c r="J68" s="43">
        <v>12.5</v>
      </c>
      <c r="K68" s="44" t="s">
        <v>97</v>
      </c>
      <c r="L68" s="43">
        <v>2.1</v>
      </c>
    </row>
    <row r="69" spans="1:12" ht="15" x14ac:dyDescent="0.25">
      <c r="A69" s="23"/>
      <c r="B69" s="15"/>
      <c r="C69" s="11"/>
      <c r="D69" s="6" t="s">
        <v>23</v>
      </c>
      <c r="E69" s="42" t="s">
        <v>46</v>
      </c>
      <c r="F69" s="43">
        <v>35</v>
      </c>
      <c r="G69" s="43">
        <v>2.2999999999999998</v>
      </c>
      <c r="H69" s="43">
        <v>0.4</v>
      </c>
      <c r="I69" s="43">
        <v>11.7</v>
      </c>
      <c r="J69" s="43">
        <v>59.8</v>
      </c>
      <c r="K69" s="44" t="s">
        <v>69</v>
      </c>
      <c r="L69" s="43">
        <v>1.4</v>
      </c>
    </row>
    <row r="70" spans="1:12" ht="15" x14ac:dyDescent="0.25">
      <c r="A70" s="23"/>
      <c r="B70" s="15"/>
      <c r="C70" s="11"/>
      <c r="D70" s="6" t="s">
        <v>26</v>
      </c>
      <c r="E70" s="42" t="s">
        <v>70</v>
      </c>
      <c r="F70" s="42">
        <v>60</v>
      </c>
      <c r="G70" s="42">
        <v>0.7</v>
      </c>
      <c r="H70" s="42">
        <v>0.1</v>
      </c>
      <c r="I70" s="42">
        <v>2.2999999999999998</v>
      </c>
      <c r="J70" s="42">
        <v>12.8</v>
      </c>
      <c r="K70" s="42" t="s">
        <v>71</v>
      </c>
      <c r="L70" s="42">
        <v>9.9</v>
      </c>
    </row>
    <row r="71" spans="1:12" ht="15" x14ac:dyDescent="0.25">
      <c r="A71" s="24"/>
      <c r="B71" s="17"/>
      <c r="C71" s="8"/>
      <c r="D71" s="18" t="s">
        <v>33</v>
      </c>
      <c r="E71" s="9"/>
      <c r="F71" s="19">
        <f>SUM(F63:F70)</f>
        <v>615</v>
      </c>
      <c r="G71" s="19">
        <f>SUM(G63:G70)</f>
        <v>31.1</v>
      </c>
      <c r="H71" s="19">
        <f>SUM(H63:H70)</f>
        <v>10.600000000000001</v>
      </c>
      <c r="I71" s="19">
        <f>SUM(I63:I70)</f>
        <v>109</v>
      </c>
      <c r="J71" s="19">
        <f>SUM(J63:J70)</f>
        <v>655.29999999999995</v>
      </c>
      <c r="K71" s="25"/>
      <c r="L71" s="19">
        <f>SUM(L63:L70)</f>
        <v>64.850000000000009</v>
      </c>
    </row>
    <row r="72" spans="1:12" ht="15" x14ac:dyDescent="0.25">
      <c r="A72" s="26">
        <f>A63</f>
        <v>1</v>
      </c>
      <c r="B72" s="13">
        <f>B63</f>
        <v>4</v>
      </c>
      <c r="C72" s="10" t="s">
        <v>25</v>
      </c>
      <c r="D72" s="7" t="s">
        <v>26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27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28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29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30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31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7" t="s">
        <v>32</v>
      </c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3"/>
      <c r="B80" s="15"/>
      <c r="C80" s="11"/>
      <c r="D80" s="6"/>
      <c r="E80" s="42"/>
      <c r="F80" s="43"/>
      <c r="G80" s="43"/>
      <c r="H80" s="43"/>
      <c r="I80" s="43"/>
      <c r="J80" s="43"/>
      <c r="K80" s="44"/>
      <c r="L80" s="43"/>
    </row>
    <row r="81" spans="1:12" ht="15" x14ac:dyDescent="0.25">
      <c r="A81" s="24"/>
      <c r="B81" s="17"/>
      <c r="C81" s="8"/>
      <c r="D81" s="18" t="s">
        <v>33</v>
      </c>
      <c r="E81" s="9"/>
      <c r="F81" s="19">
        <f>SUM(F72:F80)</f>
        <v>0</v>
      </c>
      <c r="G81" s="19">
        <f t="shared" ref="G81" si="30">SUM(G72:G80)</f>
        <v>0</v>
      </c>
      <c r="H81" s="19">
        <f t="shared" ref="H81" si="31">SUM(H72:H80)</f>
        <v>0</v>
      </c>
      <c r="I81" s="19">
        <f t="shared" ref="I81" si="32">SUM(I72:I80)</f>
        <v>0</v>
      </c>
      <c r="J81" s="19">
        <f t="shared" ref="J81:L81" si="33">SUM(J72:J80)</f>
        <v>0</v>
      </c>
      <c r="K81" s="25"/>
      <c r="L81" s="19">
        <f t="shared" si="33"/>
        <v>0</v>
      </c>
    </row>
    <row r="82" spans="1:12" ht="15.75" customHeight="1" x14ac:dyDescent="0.2">
      <c r="A82" s="29">
        <f>A63</f>
        <v>1</v>
      </c>
      <c r="B82" s="30">
        <f>B63</f>
        <v>4</v>
      </c>
      <c r="C82" s="52" t="s">
        <v>4</v>
      </c>
      <c r="D82" s="53"/>
      <c r="E82" s="31"/>
      <c r="F82" s="32">
        <f>F71+F81</f>
        <v>615</v>
      </c>
      <c r="G82" s="32">
        <f t="shared" ref="G82" si="34">G71+G81</f>
        <v>31.1</v>
      </c>
      <c r="H82" s="32">
        <f t="shared" ref="H82" si="35">H71+H81</f>
        <v>10.600000000000001</v>
      </c>
      <c r="I82" s="32">
        <f t="shared" ref="I82" si="36">I71+I81</f>
        <v>109</v>
      </c>
      <c r="J82" s="32">
        <f t="shared" ref="J82:L82" si="37">J71+J81</f>
        <v>655.29999999999995</v>
      </c>
      <c r="K82" s="32"/>
      <c r="L82" s="32">
        <f t="shared" si="37"/>
        <v>64.850000000000009</v>
      </c>
    </row>
    <row r="83" spans="1:12" ht="15" x14ac:dyDescent="0.25">
      <c r="A83" s="20">
        <v>1</v>
      </c>
      <c r="B83" s="21">
        <v>5</v>
      </c>
      <c r="C83" s="22" t="s">
        <v>20</v>
      </c>
      <c r="D83" s="5" t="s">
        <v>21</v>
      </c>
      <c r="E83" s="39" t="s">
        <v>72</v>
      </c>
      <c r="F83" s="40">
        <v>150</v>
      </c>
      <c r="G83" s="40">
        <v>8.1999999999999993</v>
      </c>
      <c r="H83" s="40">
        <v>6.3</v>
      </c>
      <c r="I83" s="40">
        <v>35.9</v>
      </c>
      <c r="J83" s="40">
        <v>233.7</v>
      </c>
      <c r="K83" s="41" t="s">
        <v>73</v>
      </c>
      <c r="L83" s="40">
        <v>15.1</v>
      </c>
    </row>
    <row r="84" spans="1:12" ht="15" x14ac:dyDescent="0.25">
      <c r="A84" s="23"/>
      <c r="B84" s="15"/>
      <c r="C84" s="11"/>
      <c r="D84" s="6" t="s">
        <v>21</v>
      </c>
      <c r="E84" s="42" t="s">
        <v>74</v>
      </c>
      <c r="F84" s="43">
        <v>100</v>
      </c>
      <c r="G84" s="43">
        <v>12.8</v>
      </c>
      <c r="H84" s="43">
        <v>4.0999999999999996</v>
      </c>
      <c r="I84" s="43">
        <v>6.1</v>
      </c>
      <c r="J84" s="43">
        <v>112.3</v>
      </c>
      <c r="K84" s="44" t="s">
        <v>75</v>
      </c>
      <c r="L84" s="43">
        <v>32.07</v>
      </c>
    </row>
    <row r="85" spans="1:12" ht="15" x14ac:dyDescent="0.25">
      <c r="A85" s="23"/>
      <c r="B85" s="15"/>
      <c r="C85" s="11"/>
      <c r="D85" s="7" t="s">
        <v>22</v>
      </c>
      <c r="E85" s="42" t="s">
        <v>76</v>
      </c>
      <c r="F85" s="43">
        <v>200</v>
      </c>
      <c r="G85" s="43">
        <v>3.9</v>
      </c>
      <c r="H85" s="43">
        <v>2.9</v>
      </c>
      <c r="I85" s="43">
        <v>11.2</v>
      </c>
      <c r="J85" s="43">
        <v>86</v>
      </c>
      <c r="K85" s="44" t="s">
        <v>77</v>
      </c>
      <c r="L85" s="43">
        <v>6.2</v>
      </c>
    </row>
    <row r="86" spans="1:12" ht="15" x14ac:dyDescent="0.25">
      <c r="A86" s="23"/>
      <c r="B86" s="15"/>
      <c r="C86" s="11"/>
      <c r="D86" s="7" t="s">
        <v>23</v>
      </c>
      <c r="E86" s="42" t="s">
        <v>43</v>
      </c>
      <c r="F86" s="43">
        <v>30</v>
      </c>
      <c r="G86" s="43">
        <v>2.2999999999999998</v>
      </c>
      <c r="H86" s="43">
        <v>0.2</v>
      </c>
      <c r="I86" s="43">
        <v>14.8</v>
      </c>
      <c r="J86" s="43">
        <v>70.3</v>
      </c>
      <c r="K86" s="44" t="s">
        <v>44</v>
      </c>
      <c r="L86" s="43">
        <v>1.5</v>
      </c>
    </row>
    <row r="87" spans="1:12" ht="15" x14ac:dyDescent="0.25">
      <c r="A87" s="23"/>
      <c r="B87" s="15"/>
      <c r="C87" s="11"/>
      <c r="D87" s="7" t="s">
        <v>24</v>
      </c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 t="s">
        <v>23</v>
      </c>
      <c r="E88" s="42" t="s">
        <v>46</v>
      </c>
      <c r="F88" s="43">
        <v>20</v>
      </c>
      <c r="G88" s="43">
        <v>1.3</v>
      </c>
      <c r="H88" s="43">
        <v>0.2</v>
      </c>
      <c r="I88" s="43">
        <v>6.7</v>
      </c>
      <c r="J88" s="43">
        <v>34.200000000000003</v>
      </c>
      <c r="K88" s="44" t="s">
        <v>44</v>
      </c>
      <c r="L88" s="43">
        <v>1.1000000000000001</v>
      </c>
    </row>
    <row r="89" spans="1:12" ht="15" x14ac:dyDescent="0.25">
      <c r="A89" s="23"/>
      <c r="B89" s="15"/>
      <c r="C89" s="11"/>
      <c r="D89" s="6" t="s">
        <v>26</v>
      </c>
      <c r="E89" s="42" t="s">
        <v>55</v>
      </c>
      <c r="F89" s="43">
        <v>60</v>
      </c>
      <c r="G89" s="43">
        <v>0.9</v>
      </c>
      <c r="H89" s="43">
        <v>0.1</v>
      </c>
      <c r="I89" s="43">
        <v>5.2</v>
      </c>
      <c r="J89" s="43">
        <v>25.2</v>
      </c>
      <c r="K89" s="44" t="s">
        <v>78</v>
      </c>
      <c r="L89" s="43">
        <v>3.7</v>
      </c>
    </row>
    <row r="90" spans="1:12" ht="15" x14ac:dyDescent="0.25">
      <c r="A90" s="24"/>
      <c r="B90" s="17"/>
      <c r="C90" s="8"/>
      <c r="D90" s="18" t="s">
        <v>33</v>
      </c>
      <c r="E90" s="9"/>
      <c r="F90" s="19">
        <f>SUM(F83:F89)</f>
        <v>560</v>
      </c>
      <c r="G90" s="19">
        <f t="shared" ref="G90" si="38">SUM(G83:G89)</f>
        <v>29.4</v>
      </c>
      <c r="H90" s="19">
        <f t="shared" ref="H90" si="39">SUM(H83:H89)</f>
        <v>13.799999999999997</v>
      </c>
      <c r="I90" s="19">
        <f t="shared" ref="I90" si="40">SUM(I83:I89)</f>
        <v>79.900000000000006</v>
      </c>
      <c r="J90" s="19">
        <f t="shared" ref="J90:L90" si="41">SUM(J83:J89)</f>
        <v>561.70000000000005</v>
      </c>
      <c r="K90" s="25"/>
      <c r="L90" s="19">
        <f t="shared" si="41"/>
        <v>59.670000000000009</v>
      </c>
    </row>
    <row r="91" spans="1:12" ht="15" x14ac:dyDescent="0.25">
      <c r="A91" s="26">
        <f>A83</f>
        <v>1</v>
      </c>
      <c r="B91" s="13">
        <f>B83</f>
        <v>5</v>
      </c>
      <c r="C91" s="10" t="s">
        <v>25</v>
      </c>
      <c r="D91" s="7" t="s">
        <v>26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27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28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29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30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31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7" t="s">
        <v>32</v>
      </c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3"/>
      <c r="B99" s="15"/>
      <c r="C99" s="11"/>
      <c r="D99" s="6"/>
      <c r="E99" s="42"/>
      <c r="F99" s="43"/>
      <c r="G99" s="43"/>
      <c r="H99" s="43"/>
      <c r="I99" s="43"/>
      <c r="J99" s="43"/>
      <c r="K99" s="44"/>
      <c r="L99" s="43"/>
    </row>
    <row r="100" spans="1:12" ht="15" x14ac:dyDescent="0.25">
      <c r="A100" s="24"/>
      <c r="B100" s="17"/>
      <c r="C100" s="8"/>
      <c r="D100" s="18" t="s">
        <v>33</v>
      </c>
      <c r="E100" s="9"/>
      <c r="F100" s="19">
        <f>SUM(F91:F99)</f>
        <v>0</v>
      </c>
      <c r="G100" s="19">
        <f t="shared" ref="G100" si="42">SUM(G91:G99)</f>
        <v>0</v>
      </c>
      <c r="H100" s="19">
        <f t="shared" ref="H100" si="43">SUM(H91:H99)</f>
        <v>0</v>
      </c>
      <c r="I100" s="19">
        <f t="shared" ref="I100" si="44">SUM(I91:I99)</f>
        <v>0</v>
      </c>
      <c r="J100" s="19">
        <f t="shared" ref="J100:L100" si="45">SUM(J91:J99)</f>
        <v>0</v>
      </c>
      <c r="K100" s="25"/>
      <c r="L100" s="19">
        <f t="shared" si="45"/>
        <v>0</v>
      </c>
    </row>
    <row r="101" spans="1:12" ht="15.75" customHeight="1" thickBot="1" x14ac:dyDescent="0.25">
      <c r="A101" s="29">
        <f>A83</f>
        <v>1</v>
      </c>
      <c r="B101" s="30">
        <f>B83</f>
        <v>5</v>
      </c>
      <c r="C101" s="52" t="s">
        <v>4</v>
      </c>
      <c r="D101" s="53"/>
      <c r="E101" s="31"/>
      <c r="F101" s="32">
        <f>F90+F100</f>
        <v>560</v>
      </c>
      <c r="G101" s="32">
        <f t="shared" ref="G101" si="46">G90+G100</f>
        <v>29.4</v>
      </c>
      <c r="H101" s="32">
        <f t="shared" ref="H101" si="47">H90+H100</f>
        <v>13.799999999999997</v>
      </c>
      <c r="I101" s="32">
        <f t="shared" ref="I101" si="48">I90+I100</f>
        <v>79.900000000000006</v>
      </c>
      <c r="J101" s="32">
        <f t="shared" ref="J101:L101" si="49">J90+J100</f>
        <v>561.70000000000005</v>
      </c>
      <c r="K101" s="32"/>
      <c r="L101" s="32">
        <f t="shared" si="49"/>
        <v>59.670000000000009</v>
      </c>
    </row>
    <row r="102" spans="1:12" ht="15" x14ac:dyDescent="0.25">
      <c r="A102" s="20">
        <v>2</v>
      </c>
      <c r="B102" s="21">
        <v>1</v>
      </c>
      <c r="C102" s="22" t="s">
        <v>20</v>
      </c>
      <c r="D102" s="5" t="s">
        <v>21</v>
      </c>
      <c r="E102" s="39" t="s">
        <v>79</v>
      </c>
      <c r="F102" s="40">
        <v>200</v>
      </c>
      <c r="G102" s="40">
        <v>15.3</v>
      </c>
      <c r="H102" s="40">
        <v>14.7</v>
      </c>
      <c r="I102" s="40">
        <v>38.6</v>
      </c>
      <c r="J102" s="40">
        <v>348.2</v>
      </c>
      <c r="K102" s="41" t="s">
        <v>80</v>
      </c>
      <c r="L102" s="40">
        <v>46.9</v>
      </c>
    </row>
    <row r="103" spans="1:12" ht="15" x14ac:dyDescent="0.25">
      <c r="A103" s="23"/>
      <c r="B103" s="15"/>
      <c r="C103" s="11"/>
      <c r="D103" s="6" t="s">
        <v>26</v>
      </c>
      <c r="E103" s="42" t="s">
        <v>81</v>
      </c>
      <c r="F103" s="43">
        <v>60</v>
      </c>
      <c r="G103" s="43">
        <v>1</v>
      </c>
      <c r="H103" s="43">
        <v>6.1</v>
      </c>
      <c r="I103" s="43">
        <v>5.8</v>
      </c>
      <c r="J103" s="43">
        <v>81.5</v>
      </c>
      <c r="K103" s="44" t="s">
        <v>82</v>
      </c>
      <c r="L103" s="43">
        <v>5.7</v>
      </c>
    </row>
    <row r="104" spans="1:12" ht="15" x14ac:dyDescent="0.25">
      <c r="A104" s="23"/>
      <c r="B104" s="15"/>
      <c r="C104" s="11"/>
      <c r="D104" s="7" t="s">
        <v>22</v>
      </c>
      <c r="E104" s="42" t="s">
        <v>53</v>
      </c>
      <c r="F104" s="43">
        <v>200</v>
      </c>
      <c r="G104" s="43">
        <v>4.7</v>
      </c>
      <c r="H104" s="43">
        <v>3.5</v>
      </c>
      <c r="I104" s="43">
        <v>12.5</v>
      </c>
      <c r="J104" s="43">
        <v>100.4</v>
      </c>
      <c r="K104" s="44" t="s">
        <v>54</v>
      </c>
      <c r="L104" s="43">
        <v>6.2</v>
      </c>
    </row>
    <row r="105" spans="1:12" ht="15" x14ac:dyDescent="0.25">
      <c r="A105" s="23"/>
      <c r="B105" s="15"/>
      <c r="C105" s="11"/>
      <c r="D105" s="7" t="s">
        <v>23</v>
      </c>
      <c r="E105" s="42" t="s">
        <v>43</v>
      </c>
      <c r="F105" s="43">
        <v>20</v>
      </c>
      <c r="G105" s="43">
        <v>1.5</v>
      </c>
      <c r="H105" s="43">
        <v>0.2</v>
      </c>
      <c r="I105" s="43">
        <v>9.8000000000000007</v>
      </c>
      <c r="J105" s="43">
        <v>46.9</v>
      </c>
      <c r="K105" s="44" t="s">
        <v>44</v>
      </c>
      <c r="L105" s="43">
        <v>1</v>
      </c>
    </row>
    <row r="106" spans="1:12" ht="15" x14ac:dyDescent="0.25">
      <c r="A106" s="23"/>
      <c r="B106" s="15"/>
      <c r="C106" s="11"/>
      <c r="D106" s="7" t="s">
        <v>24</v>
      </c>
      <c r="E106" s="42" t="s">
        <v>45</v>
      </c>
      <c r="F106" s="43">
        <v>100</v>
      </c>
      <c r="G106" s="43">
        <v>0.8</v>
      </c>
      <c r="H106" s="43">
        <v>0.2</v>
      </c>
      <c r="I106" s="43">
        <v>7.5</v>
      </c>
      <c r="J106" s="43">
        <v>35</v>
      </c>
      <c r="K106" s="44" t="s">
        <v>44</v>
      </c>
      <c r="L106" s="43">
        <v>13</v>
      </c>
    </row>
    <row r="107" spans="1:12" ht="15" x14ac:dyDescent="0.25">
      <c r="A107" s="23"/>
      <c r="B107" s="15"/>
      <c r="C107" s="11"/>
      <c r="D107" s="6" t="s">
        <v>23</v>
      </c>
      <c r="E107" s="42" t="s">
        <v>46</v>
      </c>
      <c r="F107" s="43">
        <v>20</v>
      </c>
      <c r="G107" s="43">
        <v>1.3</v>
      </c>
      <c r="H107" s="43">
        <v>0.2</v>
      </c>
      <c r="I107" s="43">
        <v>6.7</v>
      </c>
      <c r="J107" s="43">
        <v>34.200000000000003</v>
      </c>
      <c r="K107" s="44" t="s">
        <v>44</v>
      </c>
      <c r="L107" s="43">
        <v>1.1000000000000001</v>
      </c>
    </row>
    <row r="108" spans="1:12" ht="15" x14ac:dyDescent="0.25">
      <c r="A108" s="23"/>
      <c r="B108" s="15"/>
      <c r="C108" s="11"/>
      <c r="D108" s="6"/>
      <c r="E108" s="42"/>
      <c r="F108" s="43"/>
      <c r="G108" s="43"/>
      <c r="H108" s="43"/>
      <c r="I108" s="43"/>
      <c r="J108" s="43"/>
      <c r="K108" s="44"/>
      <c r="L108" s="43"/>
    </row>
    <row r="109" spans="1:12" ht="15" x14ac:dyDescent="0.25">
      <c r="A109" s="24"/>
      <c r="B109" s="17"/>
      <c r="C109" s="8"/>
      <c r="D109" s="18" t="s">
        <v>33</v>
      </c>
      <c r="E109" s="9"/>
      <c r="F109" s="19">
        <f>SUM(F102:F108)</f>
        <v>600</v>
      </c>
      <c r="G109" s="19">
        <f t="shared" ref="G109:J109" si="50">SUM(G102:G108)</f>
        <v>24.6</v>
      </c>
      <c r="H109" s="19">
        <f t="shared" si="50"/>
        <v>24.899999999999995</v>
      </c>
      <c r="I109" s="19">
        <f t="shared" si="50"/>
        <v>80.900000000000006</v>
      </c>
      <c r="J109" s="19">
        <f t="shared" si="50"/>
        <v>646.20000000000005</v>
      </c>
      <c r="K109" s="25"/>
      <c r="L109" s="19">
        <f t="shared" ref="L109" si="51">SUM(L102:L108)</f>
        <v>73.900000000000006</v>
      </c>
    </row>
    <row r="110" spans="1:12" ht="15" x14ac:dyDescent="0.25">
      <c r="A110" s="26">
        <f>A102</f>
        <v>2</v>
      </c>
      <c r="B110" s="13">
        <f>B102</f>
        <v>1</v>
      </c>
      <c r="C110" s="10" t="s">
        <v>25</v>
      </c>
      <c r="D110" s="7" t="s">
        <v>26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27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28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29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30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31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7" t="s">
        <v>32</v>
      </c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3"/>
      <c r="B118" s="15"/>
      <c r="C118" s="11"/>
      <c r="D118" s="6"/>
      <c r="E118" s="42"/>
      <c r="F118" s="43"/>
      <c r="G118" s="43"/>
      <c r="H118" s="43"/>
      <c r="I118" s="43"/>
      <c r="J118" s="43"/>
      <c r="K118" s="44"/>
      <c r="L118" s="43"/>
    </row>
    <row r="119" spans="1:12" ht="15" x14ac:dyDescent="0.25">
      <c r="A119" s="24"/>
      <c r="B119" s="17"/>
      <c r="C119" s="8"/>
      <c r="D119" s="18" t="s">
        <v>33</v>
      </c>
      <c r="E119" s="9"/>
      <c r="F119" s="19">
        <f>SUM(F110:F118)</f>
        <v>0</v>
      </c>
      <c r="G119" s="19">
        <f t="shared" ref="G119:J119" si="52">SUM(G110:G118)</f>
        <v>0</v>
      </c>
      <c r="H119" s="19">
        <f t="shared" si="52"/>
        <v>0</v>
      </c>
      <c r="I119" s="19">
        <f t="shared" si="52"/>
        <v>0</v>
      </c>
      <c r="J119" s="19">
        <f t="shared" si="52"/>
        <v>0</v>
      </c>
      <c r="K119" s="25"/>
      <c r="L119" s="19">
        <f t="shared" ref="L119" si="53">SUM(L110:L118)</f>
        <v>0</v>
      </c>
    </row>
    <row r="120" spans="1:12" ht="15" x14ac:dyDescent="0.2">
      <c r="A120" s="29">
        <f>A102</f>
        <v>2</v>
      </c>
      <c r="B120" s="30">
        <f>B102</f>
        <v>1</v>
      </c>
      <c r="C120" s="52" t="s">
        <v>4</v>
      </c>
      <c r="D120" s="53"/>
      <c r="E120" s="31"/>
      <c r="F120" s="32">
        <f>F109+F119</f>
        <v>600</v>
      </c>
      <c r="G120" s="32">
        <f t="shared" ref="G120" si="54">G109+G119</f>
        <v>24.6</v>
      </c>
      <c r="H120" s="32">
        <f t="shared" ref="H120" si="55">H109+H119</f>
        <v>24.899999999999995</v>
      </c>
      <c r="I120" s="32">
        <f t="shared" ref="I120" si="56">I109+I119</f>
        <v>80.900000000000006</v>
      </c>
      <c r="J120" s="32">
        <f t="shared" ref="J120:L120" si="57">J109+J119</f>
        <v>646.20000000000005</v>
      </c>
      <c r="K120" s="32"/>
      <c r="L120" s="32">
        <f t="shared" si="57"/>
        <v>73.900000000000006</v>
      </c>
    </row>
    <row r="121" spans="1:12" ht="15" x14ac:dyDescent="0.25">
      <c r="A121" s="14">
        <v>2</v>
      </c>
      <c r="B121" s="15">
        <v>2</v>
      </c>
      <c r="C121" s="22" t="s">
        <v>20</v>
      </c>
      <c r="D121" s="5" t="s">
        <v>21</v>
      </c>
      <c r="E121" s="39" t="s">
        <v>83</v>
      </c>
      <c r="F121" s="40">
        <v>150</v>
      </c>
      <c r="G121" s="40">
        <v>4.7</v>
      </c>
      <c r="H121" s="40">
        <v>6.2</v>
      </c>
      <c r="I121" s="40">
        <v>26.5</v>
      </c>
      <c r="J121" s="40">
        <v>180.7</v>
      </c>
      <c r="K121" s="41" t="s">
        <v>84</v>
      </c>
      <c r="L121" s="40">
        <v>17.03</v>
      </c>
    </row>
    <row r="122" spans="1:12" ht="15" x14ac:dyDescent="0.25">
      <c r="A122" s="14"/>
      <c r="B122" s="15"/>
      <c r="C122" s="11"/>
      <c r="D122" s="6" t="s">
        <v>21</v>
      </c>
      <c r="E122" s="42" t="s">
        <v>51</v>
      </c>
      <c r="F122" s="43">
        <v>100</v>
      </c>
      <c r="G122" s="43">
        <v>14.1</v>
      </c>
      <c r="H122" s="43">
        <v>5.8</v>
      </c>
      <c r="I122" s="43">
        <v>4.4000000000000004</v>
      </c>
      <c r="J122" s="43">
        <v>126.4</v>
      </c>
      <c r="K122" s="44" t="s">
        <v>52</v>
      </c>
      <c r="L122" s="43">
        <v>30.1</v>
      </c>
    </row>
    <row r="123" spans="1:12" ht="15" x14ac:dyDescent="0.25">
      <c r="A123" s="14"/>
      <c r="B123" s="15"/>
      <c r="C123" s="11"/>
      <c r="D123" s="7" t="s">
        <v>22</v>
      </c>
      <c r="E123" s="42" t="s">
        <v>85</v>
      </c>
      <c r="F123" s="43">
        <v>200</v>
      </c>
      <c r="G123" s="43">
        <v>0.2</v>
      </c>
      <c r="H123" s="43">
        <v>0.1</v>
      </c>
      <c r="I123" s="43">
        <v>6.6</v>
      </c>
      <c r="J123" s="43">
        <v>27.9</v>
      </c>
      <c r="K123" s="44" t="s">
        <v>86</v>
      </c>
      <c r="L123" s="43">
        <v>2.7</v>
      </c>
    </row>
    <row r="124" spans="1:12" ht="15" x14ac:dyDescent="0.25">
      <c r="A124" s="14"/>
      <c r="B124" s="15"/>
      <c r="C124" s="11"/>
      <c r="D124" s="7" t="s">
        <v>23</v>
      </c>
      <c r="E124" s="42" t="s">
        <v>43</v>
      </c>
      <c r="F124" s="43">
        <v>45</v>
      </c>
      <c r="G124" s="43">
        <v>3.4</v>
      </c>
      <c r="H124" s="43">
        <v>0.4</v>
      </c>
      <c r="I124" s="43">
        <v>22.1</v>
      </c>
      <c r="J124" s="43">
        <v>105.5</v>
      </c>
      <c r="K124" s="44" t="s">
        <v>44</v>
      </c>
      <c r="L124" s="43">
        <v>2.5</v>
      </c>
    </row>
    <row r="125" spans="1:12" ht="15" x14ac:dyDescent="0.25">
      <c r="A125" s="14"/>
      <c r="B125" s="15"/>
      <c r="C125" s="11"/>
      <c r="D125" s="7" t="s">
        <v>24</v>
      </c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 t="s">
        <v>23</v>
      </c>
      <c r="E126" s="42" t="s">
        <v>46</v>
      </c>
      <c r="F126" s="43">
        <v>25</v>
      </c>
      <c r="G126" s="43">
        <v>1.7</v>
      </c>
      <c r="H126" s="43">
        <v>0.3</v>
      </c>
      <c r="I126" s="43">
        <v>8.4</v>
      </c>
      <c r="J126" s="43">
        <v>42.7</v>
      </c>
      <c r="K126" s="44" t="s">
        <v>44</v>
      </c>
      <c r="L126" s="43">
        <v>1.3</v>
      </c>
    </row>
    <row r="127" spans="1:12" ht="15" x14ac:dyDescent="0.25">
      <c r="A127" s="14"/>
      <c r="B127" s="15"/>
      <c r="C127" s="11"/>
      <c r="D127" s="6" t="s">
        <v>26</v>
      </c>
      <c r="E127" s="42" t="s">
        <v>87</v>
      </c>
      <c r="F127" s="43">
        <v>60</v>
      </c>
      <c r="G127" s="43">
        <v>0.5</v>
      </c>
      <c r="H127" s="43">
        <v>0.1</v>
      </c>
      <c r="I127" s="43">
        <v>1.5</v>
      </c>
      <c r="J127" s="43">
        <v>8.5</v>
      </c>
      <c r="K127" s="44" t="s">
        <v>88</v>
      </c>
      <c r="L127" s="43">
        <v>5.0999999999999996</v>
      </c>
    </row>
    <row r="128" spans="1:12" ht="15" x14ac:dyDescent="0.25">
      <c r="A128" s="16"/>
      <c r="B128" s="17"/>
      <c r="C128" s="8"/>
      <c r="D128" s="18" t="s">
        <v>33</v>
      </c>
      <c r="E128" s="9"/>
      <c r="F128" s="19">
        <f>SUM(F121:F127)</f>
        <v>580</v>
      </c>
      <c r="G128" s="19">
        <f>SUM(G121:G127)</f>
        <v>24.599999999999998</v>
      </c>
      <c r="H128" s="19">
        <f>SUM(H121:H127)</f>
        <v>12.9</v>
      </c>
      <c r="I128" s="19">
        <f>SUM(I121:I127)</f>
        <v>69.5</v>
      </c>
      <c r="J128" s="19">
        <f>SUM(J121:J127)</f>
        <v>491.7</v>
      </c>
      <c r="K128" s="25"/>
      <c r="L128" s="19">
        <f>SUM(L121:L127)</f>
        <v>58.730000000000004</v>
      </c>
    </row>
    <row r="129" spans="1:12" ht="15" x14ac:dyDescent="0.25">
      <c r="A129" s="13">
        <f>A121</f>
        <v>2</v>
      </c>
      <c r="B129" s="13">
        <f>B121</f>
        <v>2</v>
      </c>
      <c r="C129" s="10" t="s">
        <v>25</v>
      </c>
      <c r="D129" s="7" t="s">
        <v>26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27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28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29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30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31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7" t="s">
        <v>32</v>
      </c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4"/>
      <c r="B137" s="15"/>
      <c r="C137" s="11"/>
      <c r="D137" s="6"/>
      <c r="E137" s="42"/>
      <c r="F137" s="43"/>
      <c r="G137" s="43"/>
      <c r="H137" s="43"/>
      <c r="I137" s="43"/>
      <c r="J137" s="43"/>
      <c r="K137" s="44"/>
      <c r="L137" s="43"/>
    </row>
    <row r="138" spans="1:12" ht="15" x14ac:dyDescent="0.25">
      <c r="A138" s="16"/>
      <c r="B138" s="17"/>
      <c r="C138" s="8"/>
      <c r="D138" s="18" t="s">
        <v>33</v>
      </c>
      <c r="E138" s="9"/>
      <c r="F138" s="19">
        <f>SUM(F129:F137)</f>
        <v>0</v>
      </c>
      <c r="G138" s="19">
        <f t="shared" ref="G138:J138" si="58">SUM(G129:G137)</f>
        <v>0</v>
      </c>
      <c r="H138" s="19">
        <f t="shared" si="58"/>
        <v>0</v>
      </c>
      <c r="I138" s="19">
        <f t="shared" si="58"/>
        <v>0</v>
      </c>
      <c r="J138" s="19">
        <f t="shared" si="58"/>
        <v>0</v>
      </c>
      <c r="K138" s="25"/>
      <c r="L138" s="19">
        <f t="shared" ref="L138" si="59">SUM(L129:L137)</f>
        <v>0</v>
      </c>
    </row>
    <row r="139" spans="1:12" ht="15" x14ac:dyDescent="0.2">
      <c r="A139" s="33">
        <f>A121</f>
        <v>2</v>
      </c>
      <c r="B139" s="33">
        <f>B121</f>
        <v>2</v>
      </c>
      <c r="C139" s="52" t="s">
        <v>4</v>
      </c>
      <c r="D139" s="53"/>
      <c r="E139" s="31"/>
      <c r="F139" s="32">
        <f>F128+F138</f>
        <v>580</v>
      </c>
      <c r="G139" s="32">
        <f t="shared" ref="G139" si="60">G128+G138</f>
        <v>24.599999999999998</v>
      </c>
      <c r="H139" s="32">
        <f t="shared" ref="H139" si="61">H128+H138</f>
        <v>12.9</v>
      </c>
      <c r="I139" s="32">
        <f t="shared" ref="I139" si="62">I128+I138</f>
        <v>69.5</v>
      </c>
      <c r="J139" s="32">
        <f t="shared" ref="J139:L139" si="63">J128+J138</f>
        <v>491.7</v>
      </c>
      <c r="K139" s="32"/>
      <c r="L139" s="32">
        <f t="shared" si="63"/>
        <v>58.730000000000004</v>
      </c>
    </row>
    <row r="140" spans="1:12" ht="15" x14ac:dyDescent="0.25">
      <c r="A140" s="20">
        <v>2</v>
      </c>
      <c r="B140" s="21">
        <v>3</v>
      </c>
      <c r="C140" s="22" t="s">
        <v>20</v>
      </c>
      <c r="D140" s="5" t="s">
        <v>21</v>
      </c>
      <c r="E140" s="39" t="s">
        <v>89</v>
      </c>
      <c r="F140" s="40">
        <v>200</v>
      </c>
      <c r="G140" s="40">
        <v>7.1</v>
      </c>
      <c r="H140" s="40">
        <v>5.8</v>
      </c>
      <c r="I140" s="40">
        <v>26.7</v>
      </c>
      <c r="J140" s="40">
        <v>187.3</v>
      </c>
      <c r="K140" s="41" t="s">
        <v>90</v>
      </c>
      <c r="L140" s="40">
        <v>18.02</v>
      </c>
    </row>
    <row r="141" spans="1:12" ht="15" x14ac:dyDescent="0.25">
      <c r="A141" s="23"/>
      <c r="B141" s="15"/>
      <c r="C141" s="11"/>
      <c r="D141" s="6" t="s">
        <v>26</v>
      </c>
      <c r="E141" s="42" t="s">
        <v>47</v>
      </c>
      <c r="F141" s="43">
        <v>15</v>
      </c>
      <c r="G141" s="43">
        <v>3.5</v>
      </c>
      <c r="H141" s="43">
        <v>4.4000000000000004</v>
      </c>
      <c r="I141" s="43">
        <v>0</v>
      </c>
      <c r="J141" s="43">
        <v>53.7</v>
      </c>
      <c r="K141" s="44" t="s">
        <v>48</v>
      </c>
      <c r="L141" s="43">
        <v>8.6999999999999993</v>
      </c>
    </row>
    <row r="142" spans="1:12" ht="15" x14ac:dyDescent="0.25">
      <c r="A142" s="23"/>
      <c r="B142" s="15"/>
      <c r="C142" s="11"/>
      <c r="D142" s="7" t="s">
        <v>22</v>
      </c>
      <c r="E142" s="42" t="s">
        <v>76</v>
      </c>
      <c r="F142" s="43">
        <v>200</v>
      </c>
      <c r="G142" s="43">
        <v>3.9</v>
      </c>
      <c r="H142" s="43">
        <v>2.9</v>
      </c>
      <c r="I142" s="43">
        <v>11.2</v>
      </c>
      <c r="J142" s="43">
        <v>86</v>
      </c>
      <c r="K142" s="44" t="s">
        <v>77</v>
      </c>
      <c r="L142" s="43">
        <v>6.2</v>
      </c>
    </row>
    <row r="143" spans="1:12" ht="15.75" customHeight="1" x14ac:dyDescent="0.25">
      <c r="A143" s="23"/>
      <c r="B143" s="15"/>
      <c r="C143" s="11"/>
      <c r="D143" s="7" t="s">
        <v>23</v>
      </c>
      <c r="E143" s="42" t="s">
        <v>43</v>
      </c>
      <c r="F143" s="43">
        <v>45</v>
      </c>
      <c r="G143" s="43">
        <v>3.4</v>
      </c>
      <c r="H143" s="43">
        <v>0.4</v>
      </c>
      <c r="I143" s="43">
        <v>22.1</v>
      </c>
      <c r="J143" s="43">
        <v>105.5</v>
      </c>
      <c r="K143" s="44" t="s">
        <v>44</v>
      </c>
      <c r="L143" s="43">
        <v>2.25</v>
      </c>
    </row>
    <row r="144" spans="1:12" ht="15" x14ac:dyDescent="0.25">
      <c r="A144" s="23"/>
      <c r="B144" s="15"/>
      <c r="C144" s="11"/>
      <c r="D144" s="7" t="s">
        <v>24</v>
      </c>
      <c r="E144" s="42" t="s">
        <v>62</v>
      </c>
      <c r="F144" s="43">
        <v>120</v>
      </c>
      <c r="G144" s="43">
        <v>0.5</v>
      </c>
      <c r="H144" s="43">
        <v>0.5</v>
      </c>
      <c r="I144" s="43">
        <v>11.8</v>
      </c>
      <c r="J144" s="43">
        <v>53.3</v>
      </c>
      <c r="K144" s="44" t="s">
        <v>44</v>
      </c>
      <c r="L144" s="43">
        <v>15.2</v>
      </c>
    </row>
    <row r="145" spans="1:12" ht="15" x14ac:dyDescent="0.25">
      <c r="A145" s="23"/>
      <c r="B145" s="15"/>
      <c r="C145" s="11"/>
      <c r="D145" s="6" t="s">
        <v>23</v>
      </c>
      <c r="E145" s="42" t="s">
        <v>46</v>
      </c>
      <c r="F145" s="43">
        <v>25</v>
      </c>
      <c r="G145" s="43">
        <v>1.7</v>
      </c>
      <c r="H145" s="43">
        <v>0.3</v>
      </c>
      <c r="I145" s="43">
        <v>8.4</v>
      </c>
      <c r="J145" s="43">
        <v>42.7</v>
      </c>
      <c r="K145" s="44" t="s">
        <v>44</v>
      </c>
      <c r="L145" s="43">
        <v>1.4</v>
      </c>
    </row>
    <row r="146" spans="1:12" ht="15" x14ac:dyDescent="0.25">
      <c r="A146" s="23"/>
      <c r="B146" s="15"/>
      <c r="C146" s="11"/>
      <c r="D146" s="6"/>
      <c r="E146" s="42"/>
      <c r="F146" s="43"/>
      <c r="G146" s="43"/>
      <c r="H146" s="43"/>
      <c r="I146" s="43"/>
      <c r="J146" s="43"/>
      <c r="K146" s="44"/>
      <c r="L146" s="43"/>
    </row>
    <row r="147" spans="1:12" ht="15" x14ac:dyDescent="0.25">
      <c r="A147" s="24"/>
      <c r="B147" s="17"/>
      <c r="C147" s="8"/>
      <c r="D147" s="18" t="s">
        <v>33</v>
      </c>
      <c r="E147" s="9"/>
      <c r="F147" s="19">
        <f>SUM(F140:F146)</f>
        <v>605</v>
      </c>
      <c r="G147" s="19">
        <f t="shared" ref="G147:J147" si="64">SUM(G140:G146)</f>
        <v>20.099999999999998</v>
      </c>
      <c r="H147" s="19">
        <f t="shared" si="64"/>
        <v>14.3</v>
      </c>
      <c r="I147" s="19">
        <f t="shared" si="64"/>
        <v>80.2</v>
      </c>
      <c r="J147" s="19">
        <f t="shared" si="64"/>
        <v>528.5</v>
      </c>
      <c r="K147" s="25"/>
      <c r="L147" s="19">
        <f t="shared" ref="L147" si="65">SUM(L140:L146)</f>
        <v>51.77</v>
      </c>
    </row>
    <row r="148" spans="1:12" ht="15" x14ac:dyDescent="0.25">
      <c r="A148" s="26">
        <f>A140</f>
        <v>2</v>
      </c>
      <c r="B148" s="13">
        <f>B140</f>
        <v>3</v>
      </c>
      <c r="C148" s="10" t="s">
        <v>25</v>
      </c>
      <c r="D148" s="7" t="s">
        <v>26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27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28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29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30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31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7" t="s">
        <v>32</v>
      </c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3"/>
      <c r="B156" s="15"/>
      <c r="C156" s="11"/>
      <c r="D156" s="6"/>
      <c r="E156" s="42"/>
      <c r="F156" s="43"/>
      <c r="G156" s="43"/>
      <c r="H156" s="43"/>
      <c r="I156" s="43"/>
      <c r="J156" s="43"/>
      <c r="K156" s="44"/>
      <c r="L156" s="43"/>
    </row>
    <row r="157" spans="1:12" ht="15" x14ac:dyDescent="0.25">
      <c r="A157" s="24"/>
      <c r="B157" s="17"/>
      <c r="C157" s="8"/>
      <c r="D157" s="18" t="s">
        <v>33</v>
      </c>
      <c r="E157" s="9"/>
      <c r="F157" s="19">
        <f>SUM(F148:F156)</f>
        <v>0</v>
      </c>
      <c r="G157" s="19">
        <f t="shared" ref="G157:J157" si="66">SUM(G148:G156)</f>
        <v>0</v>
      </c>
      <c r="H157" s="19">
        <f t="shared" si="66"/>
        <v>0</v>
      </c>
      <c r="I157" s="19">
        <f t="shared" si="66"/>
        <v>0</v>
      </c>
      <c r="J157" s="19">
        <f t="shared" si="66"/>
        <v>0</v>
      </c>
      <c r="K157" s="25"/>
      <c r="L157" s="19">
        <f t="shared" ref="L157" si="67">SUM(L148:L156)</f>
        <v>0</v>
      </c>
    </row>
    <row r="158" spans="1:12" ht="15" x14ac:dyDescent="0.2">
      <c r="A158" s="29">
        <f>A140</f>
        <v>2</v>
      </c>
      <c r="B158" s="30">
        <f>B140</f>
        <v>3</v>
      </c>
      <c r="C158" s="52" t="s">
        <v>4</v>
      </c>
      <c r="D158" s="53"/>
      <c r="E158" s="31"/>
      <c r="F158" s="32">
        <f>F147+F157</f>
        <v>605</v>
      </c>
      <c r="G158" s="32">
        <f t="shared" ref="G158" si="68">G147+G157</f>
        <v>20.099999999999998</v>
      </c>
      <c r="H158" s="32">
        <f t="shared" ref="H158" si="69">H147+H157</f>
        <v>14.3</v>
      </c>
      <c r="I158" s="32">
        <f t="shared" ref="I158" si="70">I147+I157</f>
        <v>80.2</v>
      </c>
      <c r="J158" s="32">
        <f t="shared" ref="J158:L158" si="71">J147+J157</f>
        <v>528.5</v>
      </c>
      <c r="K158" s="32"/>
      <c r="L158" s="32">
        <f t="shared" si="71"/>
        <v>51.77</v>
      </c>
    </row>
    <row r="159" spans="1:12" ht="15" x14ac:dyDescent="0.25">
      <c r="A159" s="20">
        <v>2</v>
      </c>
      <c r="B159" s="21">
        <v>4</v>
      </c>
      <c r="C159" s="22" t="s">
        <v>20</v>
      </c>
      <c r="D159" s="5" t="s">
        <v>21</v>
      </c>
      <c r="E159" s="39" t="s">
        <v>91</v>
      </c>
      <c r="F159" s="40">
        <v>150</v>
      </c>
      <c r="G159" s="40">
        <v>14.5</v>
      </c>
      <c r="H159" s="40">
        <v>1.3</v>
      </c>
      <c r="I159" s="40">
        <v>33.799999999999997</v>
      </c>
      <c r="J159" s="40">
        <v>204.8</v>
      </c>
      <c r="K159" s="41" t="s">
        <v>92</v>
      </c>
      <c r="L159" s="40">
        <v>12.6</v>
      </c>
    </row>
    <row r="160" spans="1:12" ht="15" x14ac:dyDescent="0.25">
      <c r="A160" s="23"/>
      <c r="B160" s="15"/>
      <c r="C160" s="11"/>
      <c r="D160" s="6" t="s">
        <v>21</v>
      </c>
      <c r="E160" s="42" t="s">
        <v>65</v>
      </c>
      <c r="F160" s="43">
        <v>90</v>
      </c>
      <c r="G160" s="43">
        <v>17.2</v>
      </c>
      <c r="H160" s="43">
        <v>3.9</v>
      </c>
      <c r="I160" s="43">
        <v>12</v>
      </c>
      <c r="J160" s="43">
        <v>151.80000000000001</v>
      </c>
      <c r="K160" s="44" t="s">
        <v>66</v>
      </c>
      <c r="L160" s="43">
        <v>31.1</v>
      </c>
    </row>
    <row r="161" spans="1:12" ht="15" x14ac:dyDescent="0.25">
      <c r="A161" s="23"/>
      <c r="B161" s="15"/>
      <c r="C161" s="11"/>
      <c r="D161" s="7" t="s">
        <v>22</v>
      </c>
      <c r="E161" s="42" t="s">
        <v>41</v>
      </c>
      <c r="F161" s="43">
        <v>200</v>
      </c>
      <c r="G161" s="43">
        <v>0.2</v>
      </c>
      <c r="H161" s="43">
        <v>0</v>
      </c>
      <c r="I161" s="43">
        <v>6.4</v>
      </c>
      <c r="J161" s="43">
        <v>26.8</v>
      </c>
      <c r="K161" s="44" t="s">
        <v>42</v>
      </c>
      <c r="L161" s="43">
        <v>1.7</v>
      </c>
    </row>
    <row r="162" spans="1:12" ht="15" x14ac:dyDescent="0.25">
      <c r="A162" s="23"/>
      <c r="B162" s="15"/>
      <c r="C162" s="11"/>
      <c r="D162" s="7" t="s">
        <v>23</v>
      </c>
      <c r="E162" s="42" t="s">
        <v>43</v>
      </c>
      <c r="F162" s="43">
        <v>30</v>
      </c>
      <c r="G162" s="43">
        <v>2.2999999999999998</v>
      </c>
      <c r="H162" s="43">
        <v>0.2</v>
      </c>
      <c r="I162" s="43">
        <v>14.8</v>
      </c>
      <c r="J162" s="43">
        <v>70.3</v>
      </c>
      <c r="K162" s="44" t="s">
        <v>44</v>
      </c>
      <c r="L162" s="43">
        <v>1.5</v>
      </c>
    </row>
    <row r="163" spans="1:12" ht="15" x14ac:dyDescent="0.25">
      <c r="A163" s="23"/>
      <c r="B163" s="15"/>
      <c r="C163" s="11"/>
      <c r="D163" s="7" t="s">
        <v>24</v>
      </c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 t="s">
        <v>23</v>
      </c>
      <c r="E164" s="42" t="s">
        <v>46</v>
      </c>
      <c r="F164" s="43">
        <v>20</v>
      </c>
      <c r="G164" s="43">
        <v>1.3</v>
      </c>
      <c r="H164" s="43">
        <v>0.2</v>
      </c>
      <c r="I164" s="43">
        <v>6.7</v>
      </c>
      <c r="J164" s="43">
        <v>34.200000000000003</v>
      </c>
      <c r="K164" s="44" t="s">
        <v>44</v>
      </c>
      <c r="L164" s="43">
        <v>1.1000000000000001</v>
      </c>
    </row>
    <row r="165" spans="1:12" ht="15" x14ac:dyDescent="0.25">
      <c r="A165" s="23"/>
      <c r="B165" s="15"/>
      <c r="C165" s="11"/>
      <c r="D165" s="6" t="s">
        <v>26</v>
      </c>
      <c r="E165" s="42" t="s">
        <v>94</v>
      </c>
      <c r="F165" s="43">
        <v>60</v>
      </c>
      <c r="G165" s="43">
        <v>0.8</v>
      </c>
      <c r="H165" s="43">
        <v>0.1</v>
      </c>
      <c r="I165" s="43">
        <v>2.9</v>
      </c>
      <c r="J165" s="43">
        <v>15.4</v>
      </c>
      <c r="K165" s="44" t="s">
        <v>95</v>
      </c>
      <c r="L165" s="43">
        <v>6.55</v>
      </c>
    </row>
    <row r="166" spans="1:12" ht="15" x14ac:dyDescent="0.25">
      <c r="A166" s="23"/>
      <c r="B166" s="15"/>
      <c r="C166" s="11"/>
      <c r="D166" s="6" t="s">
        <v>93</v>
      </c>
      <c r="E166" s="42" t="s">
        <v>98</v>
      </c>
      <c r="F166" s="43">
        <v>20</v>
      </c>
      <c r="G166" s="43">
        <v>0.6</v>
      </c>
      <c r="H166" s="43">
        <v>3.3</v>
      </c>
      <c r="I166" s="43">
        <v>1.3</v>
      </c>
      <c r="J166" s="43">
        <v>37.200000000000003</v>
      </c>
      <c r="K166" s="44" t="s">
        <v>99</v>
      </c>
      <c r="L166" s="43">
        <v>3.7</v>
      </c>
    </row>
    <row r="167" spans="1:12" ht="15" x14ac:dyDescent="0.25">
      <c r="A167" s="24"/>
      <c r="B167" s="17"/>
      <c r="C167" s="8"/>
      <c r="D167" s="18" t="s">
        <v>33</v>
      </c>
      <c r="E167" s="9"/>
      <c r="F167" s="19">
        <f>SUM(F159:F165)</f>
        <v>550</v>
      </c>
      <c r="G167" s="19">
        <f>SUM(G159:G165)</f>
        <v>36.29999999999999</v>
      </c>
      <c r="H167" s="19">
        <f>SUM(H159:H165)</f>
        <v>5.7</v>
      </c>
      <c r="I167" s="19">
        <f>SUM(I159:I165)</f>
        <v>76.600000000000009</v>
      </c>
      <c r="J167" s="19">
        <f>SUM(J159:J165)</f>
        <v>503.3</v>
      </c>
      <c r="K167" s="25"/>
      <c r="L167" s="19">
        <f>SUM(L159:L166)</f>
        <v>58.250000000000007</v>
      </c>
    </row>
    <row r="168" spans="1:12" ht="15" x14ac:dyDescent="0.25">
      <c r="A168" s="26">
        <f>A159</f>
        <v>2</v>
      </c>
      <c r="B168" s="13">
        <f>B159</f>
        <v>4</v>
      </c>
      <c r="C168" s="10" t="s">
        <v>25</v>
      </c>
      <c r="D168" s="7" t="s">
        <v>26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27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28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29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30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7" t="s">
        <v>31</v>
      </c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7" t="s">
        <v>32</v>
      </c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3"/>
      <c r="B175" s="15"/>
      <c r="C175" s="11"/>
      <c r="D175" s="6"/>
      <c r="E175" s="42"/>
      <c r="F175" s="43"/>
      <c r="G175" s="43"/>
      <c r="H175" s="43"/>
      <c r="I175" s="43"/>
      <c r="J175" s="43"/>
      <c r="K175" s="44"/>
      <c r="L175" s="43"/>
    </row>
    <row r="176" spans="1:12" ht="15" x14ac:dyDescent="0.25">
      <c r="A176" s="23"/>
      <c r="B176" s="15"/>
      <c r="C176" s="11"/>
      <c r="D176" s="6"/>
      <c r="E176" s="42"/>
      <c r="F176" s="43"/>
      <c r="G176" s="43"/>
      <c r="H176" s="43"/>
      <c r="I176" s="43"/>
      <c r="J176" s="43"/>
      <c r="K176" s="44"/>
      <c r="L176" s="43"/>
    </row>
    <row r="177" spans="1:12" ht="15" x14ac:dyDescent="0.25">
      <c r="A177" s="24"/>
      <c r="B177" s="17"/>
      <c r="C177" s="8"/>
      <c r="D177" s="18" t="s">
        <v>33</v>
      </c>
      <c r="E177" s="9"/>
      <c r="F177" s="19">
        <f>SUM(F168:F176)</f>
        <v>0</v>
      </c>
      <c r="G177" s="19">
        <f t="shared" ref="G177:J177" si="72">SUM(G168:G176)</f>
        <v>0</v>
      </c>
      <c r="H177" s="19">
        <f t="shared" si="72"/>
        <v>0</v>
      </c>
      <c r="I177" s="19">
        <f t="shared" si="72"/>
        <v>0</v>
      </c>
      <c r="J177" s="19">
        <f t="shared" si="72"/>
        <v>0</v>
      </c>
      <c r="K177" s="25"/>
      <c r="L177" s="19">
        <f t="shared" ref="L177" si="73">SUM(L168:L176)</f>
        <v>0</v>
      </c>
    </row>
    <row r="178" spans="1:12" ht="15" x14ac:dyDescent="0.2">
      <c r="A178" s="29">
        <f>A159</f>
        <v>2</v>
      </c>
      <c r="B178" s="30">
        <f>B159</f>
        <v>4</v>
      </c>
      <c r="C178" s="52" t="s">
        <v>4</v>
      </c>
      <c r="D178" s="53"/>
      <c r="E178" s="31"/>
      <c r="F178" s="32">
        <f>F167+F177</f>
        <v>550</v>
      </c>
      <c r="G178" s="32">
        <f t="shared" ref="G178" si="74">G167+G177</f>
        <v>36.29999999999999</v>
      </c>
      <c r="H178" s="32">
        <f t="shared" ref="H178" si="75">H167+H177</f>
        <v>5.7</v>
      </c>
      <c r="I178" s="32">
        <f t="shared" ref="I178" si="76">I167+I177</f>
        <v>76.600000000000009</v>
      </c>
      <c r="J178" s="32">
        <f t="shared" ref="J178:L178" si="77">J167+J177</f>
        <v>503.3</v>
      </c>
      <c r="K178" s="32"/>
      <c r="L178" s="32">
        <f t="shared" si="77"/>
        <v>58.250000000000007</v>
      </c>
    </row>
    <row r="179" spans="1:12" ht="15" x14ac:dyDescent="0.25">
      <c r="A179" s="20">
        <v>2</v>
      </c>
      <c r="B179" s="21">
        <v>5</v>
      </c>
      <c r="C179" s="22" t="s">
        <v>20</v>
      </c>
      <c r="D179" s="5" t="s">
        <v>21</v>
      </c>
      <c r="E179" s="39" t="s">
        <v>63</v>
      </c>
      <c r="F179" s="40">
        <v>150</v>
      </c>
      <c r="G179" s="40">
        <v>5.3</v>
      </c>
      <c r="H179" s="40">
        <v>4.9000000000000004</v>
      </c>
      <c r="I179" s="40">
        <v>32.799999999999997</v>
      </c>
      <c r="J179" s="40">
        <v>196.8</v>
      </c>
      <c r="K179" s="41" t="s">
        <v>64</v>
      </c>
      <c r="L179" s="40">
        <v>12.6</v>
      </c>
    </row>
    <row r="180" spans="1:12" ht="15" x14ac:dyDescent="0.25">
      <c r="A180" s="23"/>
      <c r="B180" s="15"/>
      <c r="C180" s="11"/>
      <c r="D180" s="6" t="s">
        <v>21</v>
      </c>
      <c r="E180" s="42" t="s">
        <v>100</v>
      </c>
      <c r="F180" s="43">
        <v>100</v>
      </c>
      <c r="G180" s="43">
        <v>13.9</v>
      </c>
      <c r="H180" s="43">
        <v>7.4</v>
      </c>
      <c r="I180" s="43">
        <v>6.3</v>
      </c>
      <c r="J180" s="43">
        <v>147.30000000000001</v>
      </c>
      <c r="K180" s="44" t="s">
        <v>101</v>
      </c>
      <c r="L180" s="43">
        <v>22.9</v>
      </c>
    </row>
    <row r="181" spans="1:12" ht="15" x14ac:dyDescent="0.25">
      <c r="A181" s="23"/>
      <c r="B181" s="15"/>
      <c r="C181" s="11"/>
      <c r="D181" s="7" t="s">
        <v>22</v>
      </c>
      <c r="E181" s="42" t="s">
        <v>60</v>
      </c>
      <c r="F181" s="43">
        <v>200</v>
      </c>
      <c r="G181" s="43">
        <v>1.6</v>
      </c>
      <c r="H181" s="43">
        <v>1.1000000000000001</v>
      </c>
      <c r="I181" s="43">
        <v>8.6</v>
      </c>
      <c r="J181" s="43">
        <v>50.9</v>
      </c>
      <c r="K181" s="44" t="s">
        <v>61</v>
      </c>
      <c r="L181" s="43">
        <v>2.7</v>
      </c>
    </row>
    <row r="182" spans="1:12" ht="15" x14ac:dyDescent="0.25">
      <c r="A182" s="23"/>
      <c r="B182" s="15"/>
      <c r="C182" s="11"/>
      <c r="D182" s="7" t="s">
        <v>23</v>
      </c>
      <c r="E182" s="42" t="s">
        <v>43</v>
      </c>
      <c r="F182" s="43">
        <v>20</v>
      </c>
      <c r="G182" s="43">
        <v>1.5</v>
      </c>
      <c r="H182" s="43">
        <v>0.2</v>
      </c>
      <c r="I182" s="43">
        <v>9.8000000000000007</v>
      </c>
      <c r="J182" s="43">
        <v>46.9</v>
      </c>
      <c r="K182" s="44" t="s">
        <v>44</v>
      </c>
      <c r="L182" s="43">
        <v>1</v>
      </c>
    </row>
    <row r="183" spans="1:12" ht="15" x14ac:dyDescent="0.25">
      <c r="A183" s="23"/>
      <c r="B183" s="15"/>
      <c r="C183" s="11"/>
      <c r="D183" s="7" t="s">
        <v>24</v>
      </c>
      <c r="E183" s="42" t="s">
        <v>102</v>
      </c>
      <c r="F183" s="43">
        <v>150</v>
      </c>
      <c r="G183" s="43">
        <v>2.2999999999999998</v>
      </c>
      <c r="H183" s="43">
        <v>0.8</v>
      </c>
      <c r="I183" s="43">
        <v>31.5</v>
      </c>
      <c r="J183" s="43">
        <v>141.80000000000001</v>
      </c>
      <c r="K183" s="44" t="s">
        <v>44</v>
      </c>
      <c r="L183" s="43">
        <v>19.649999999999999</v>
      </c>
    </row>
    <row r="184" spans="1:12" ht="15" x14ac:dyDescent="0.25">
      <c r="A184" s="23"/>
      <c r="B184" s="15"/>
      <c r="C184" s="11"/>
      <c r="D184" s="6" t="s">
        <v>23</v>
      </c>
      <c r="E184" s="42" t="s">
        <v>46</v>
      </c>
      <c r="F184" s="43">
        <v>20</v>
      </c>
      <c r="G184" s="43">
        <v>1.3</v>
      </c>
      <c r="H184" s="43">
        <v>0.2</v>
      </c>
      <c r="I184" s="43">
        <v>6.7</v>
      </c>
      <c r="J184" s="43">
        <v>34.200000000000003</v>
      </c>
      <c r="K184" s="44" t="s">
        <v>44</v>
      </c>
      <c r="L184" s="43">
        <v>1.1000000000000001</v>
      </c>
    </row>
    <row r="185" spans="1:12" ht="15" x14ac:dyDescent="0.25">
      <c r="A185" s="23"/>
      <c r="B185" s="15"/>
      <c r="C185" s="11"/>
      <c r="D185" s="6" t="s">
        <v>26</v>
      </c>
      <c r="E185" s="42" t="s">
        <v>70</v>
      </c>
      <c r="F185" s="43">
        <v>60</v>
      </c>
      <c r="G185" s="43">
        <v>0.7</v>
      </c>
      <c r="H185" s="43">
        <v>0.1</v>
      </c>
      <c r="I185" s="43">
        <v>2.2999999999999998</v>
      </c>
      <c r="J185" s="43">
        <v>12.8</v>
      </c>
      <c r="K185" s="44" t="s">
        <v>71</v>
      </c>
      <c r="L185" s="43">
        <v>9.9</v>
      </c>
    </row>
    <row r="186" spans="1:12" ht="15.75" customHeight="1" x14ac:dyDescent="0.25">
      <c r="A186" s="24"/>
      <c r="B186" s="17"/>
      <c r="C186" s="8"/>
      <c r="D186" s="18" t="s">
        <v>33</v>
      </c>
      <c r="E186" s="9"/>
      <c r="F186" s="19">
        <f>SUM(F179:F185)</f>
        <v>700</v>
      </c>
      <c r="G186" s="19">
        <f t="shared" ref="G186:J186" si="78">SUM(G179:G185)</f>
        <v>26.6</v>
      </c>
      <c r="H186" s="19">
        <f t="shared" si="78"/>
        <v>14.7</v>
      </c>
      <c r="I186" s="19">
        <f t="shared" si="78"/>
        <v>98</v>
      </c>
      <c r="J186" s="19">
        <f t="shared" si="78"/>
        <v>630.70000000000005</v>
      </c>
      <c r="K186" s="25"/>
      <c r="L186" s="19">
        <f t="shared" ref="L186" si="79">SUM(L179:L185)</f>
        <v>69.850000000000009</v>
      </c>
    </row>
    <row r="187" spans="1:12" ht="15" x14ac:dyDescent="0.25">
      <c r="A187" s="26">
        <f>A179</f>
        <v>2</v>
      </c>
      <c r="B187" s="13">
        <f>B179</f>
        <v>5</v>
      </c>
      <c r="C187" s="10" t="s">
        <v>25</v>
      </c>
      <c r="D187" s="7" t="s">
        <v>26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27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28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29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30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7" t="s">
        <v>31</v>
      </c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7" t="s">
        <v>32</v>
      </c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3"/>
      <c r="B194" s="15"/>
      <c r="C194" s="11"/>
      <c r="D194" s="6"/>
      <c r="E194" s="42"/>
      <c r="F194" s="43"/>
      <c r="G194" s="43"/>
      <c r="H194" s="43"/>
      <c r="I194" s="43"/>
      <c r="J194" s="43"/>
      <c r="K194" s="44"/>
      <c r="L194" s="43"/>
    </row>
    <row r="195" spans="1:12" ht="15" x14ac:dyDescent="0.25">
      <c r="A195" s="23"/>
      <c r="B195" s="15"/>
      <c r="C195" s="11"/>
      <c r="D195" s="6"/>
      <c r="E195" s="42"/>
      <c r="F195" s="43"/>
      <c r="G195" s="43"/>
      <c r="H195" s="43"/>
      <c r="I195" s="43"/>
      <c r="J195" s="43"/>
      <c r="K195" s="44"/>
      <c r="L195" s="43"/>
    </row>
    <row r="196" spans="1:12" ht="15" x14ac:dyDescent="0.25">
      <c r="A196" s="24"/>
      <c r="B196" s="17"/>
      <c r="C196" s="8"/>
      <c r="D196" s="18" t="s">
        <v>33</v>
      </c>
      <c r="E196" s="9"/>
      <c r="F196" s="19">
        <f>SUM(F187:F195)</f>
        <v>0</v>
      </c>
      <c r="G196" s="19">
        <f t="shared" ref="G196:J196" si="80">SUM(G187:G195)</f>
        <v>0</v>
      </c>
      <c r="H196" s="19">
        <f t="shared" si="80"/>
        <v>0</v>
      </c>
      <c r="I196" s="19">
        <f t="shared" si="80"/>
        <v>0</v>
      </c>
      <c r="J196" s="19">
        <f t="shared" si="80"/>
        <v>0</v>
      </c>
      <c r="K196" s="25"/>
      <c r="L196" s="19">
        <f t="shared" ref="L196" si="81">SUM(L187:L195)</f>
        <v>0</v>
      </c>
    </row>
    <row r="197" spans="1:12" ht="15" x14ac:dyDescent="0.2">
      <c r="A197" s="29">
        <f>A179</f>
        <v>2</v>
      </c>
      <c r="B197" s="30">
        <f>B179</f>
        <v>5</v>
      </c>
      <c r="C197" s="52" t="s">
        <v>4</v>
      </c>
      <c r="D197" s="53"/>
      <c r="E197" s="31"/>
      <c r="F197" s="32">
        <f>F186+F196</f>
        <v>700</v>
      </c>
      <c r="G197" s="32">
        <f t="shared" ref="G197" si="82">G186+G196</f>
        <v>26.6</v>
      </c>
      <c r="H197" s="32">
        <f t="shared" ref="H197" si="83">H186+H196</f>
        <v>14.7</v>
      </c>
      <c r="I197" s="32">
        <f t="shared" ref="I197" si="84">I186+I196</f>
        <v>98</v>
      </c>
      <c r="J197" s="32">
        <f t="shared" ref="J197:L197" si="85">J186+J196</f>
        <v>630.70000000000005</v>
      </c>
      <c r="K197" s="32"/>
      <c r="L197" s="32">
        <f t="shared" si="85"/>
        <v>69.850000000000009</v>
      </c>
    </row>
    <row r="198" spans="1:12" x14ac:dyDescent="0.2">
      <c r="A198" s="27"/>
      <c r="B198" s="28"/>
      <c r="C198" s="54" t="s">
        <v>5</v>
      </c>
      <c r="D198" s="54"/>
      <c r="E198" s="54"/>
      <c r="F198" s="34">
        <f>(F24+F43+F62+F82+F101+F120+F139+F158+F178+F197)/(IF(F24=0,0,1)+IF(F43=0,0,1)+IF(F62=0,0,1)+IF(F82=0,0,1)+IF(F101=0,0,1)+IF(F120=0,0,1)+IF(F139=0,0,1)+IF(F158=0,0,1)+IF(F178=0,0,1)+IF(F197=0,0,1))</f>
        <v>594.5</v>
      </c>
      <c r="G198" s="34">
        <f>(G24+G43+G62+G82+G101+G120+G139+G158+G178+G197)/(IF(G24=0,0,1)+IF(G43=0,0,1)+IF(G62=0,0,1)+IF(G82=0,0,1)+IF(G101=0,0,1)+IF(G120=0,0,1)+IF(G139=0,0,1)+IF(G158=0,0,1)+IF(G178=0,0,1)+IF(G197=0,0,1))</f>
        <v>25.74</v>
      </c>
      <c r="H198" s="34">
        <f>(H24+H43+H62+H82+H101+H120+H139+H158+H178+H197)/(IF(H24=0,0,1)+IF(H43=0,0,1)+IF(H62=0,0,1)+IF(H82=0,0,1)+IF(H101=0,0,1)+IF(H120=0,0,1)+IF(H139=0,0,1)+IF(H158=0,0,1)+IF(H178=0,0,1)+IF(H197=0,0,1))</f>
        <v>14.899999999999997</v>
      </c>
      <c r="I198" s="34">
        <f>(I24+I43+I62+I82+I101+I120+I139+I158+I178+I197)/(IF(I24=0,0,1)+IF(I43=0,0,1)+IF(I62=0,0,1)+IF(I82=0,0,1)+IF(I101=0,0,1)+IF(I120=0,0,1)+IF(I139=0,0,1)+IF(I158=0,0,1)+IF(I178=0,0,1)+IF(I197=0,0,1))</f>
        <v>79.03</v>
      </c>
      <c r="J198" s="34">
        <f>(J24+J43+J62+J82+J101+J120+J139+J158+J178+J197)/(IF(J24=0,0,1)+IF(J43=0,0,1)+IF(J62=0,0,1)+IF(J82=0,0,1)+IF(J101=0,0,1)+IF(J120=0,0,1)+IF(J139=0,0,1)+IF(J158=0,0,1)+IF(J178=0,0,1)+IF(J197=0,0,1))</f>
        <v>552.87999999999988</v>
      </c>
      <c r="K198" s="34"/>
      <c r="L198" s="34">
        <f>(L24+L43+L62+L82+L101+L120+L139+L158+L178+L197)/(IF(L24=0,0,1)+IF(L43=0,0,1)+IF(L62=0,0,1)+IF(L82=0,0,1)+IF(L101=0,0,1)+IF(L120=0,0,1)+IF(L139=0,0,1)+IF(L158=0,0,1)+IF(L178=0,0,1)+IF(L197=0,0,1))</f>
        <v>61.415000000000006</v>
      </c>
    </row>
  </sheetData>
  <mergeCells count="14">
    <mergeCell ref="C1:E1"/>
    <mergeCell ref="H1:K1"/>
    <mergeCell ref="H2:K2"/>
    <mergeCell ref="C43:D43"/>
    <mergeCell ref="C62:D62"/>
    <mergeCell ref="C82:D82"/>
    <mergeCell ref="C101:D101"/>
    <mergeCell ref="C24:D24"/>
    <mergeCell ref="C198:E198"/>
    <mergeCell ref="C197:D197"/>
    <mergeCell ref="C120:D120"/>
    <mergeCell ref="C139:D139"/>
    <mergeCell ref="C158:D158"/>
    <mergeCell ref="C178:D178"/>
  </mergeCells>
  <pageMargins left="0.7" right="0.7" top="0.75" bottom="0.75" header="0.3" footer="0.3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2023-11-06T06:00:23Z</cp:lastPrinted>
  <dcterms:created xsi:type="dcterms:W3CDTF">2022-05-16T14:23:56Z</dcterms:created>
  <dcterms:modified xsi:type="dcterms:W3CDTF">2025-01-10T06:14:32Z</dcterms:modified>
</cp:coreProperties>
</file>